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6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<sst xmlns="http://schemas.openxmlformats.org/spreadsheetml/2006/main" count="431" uniqueCount="157">
  <si>
    <r>
      <t xml:space="preserve">Załącznik nr 1 do oferty (dodatek nr 2 do SIWZ) na dostawę sprzętu jednorazowego i wielorazowego użytku, nr sprawy ZP/N/17/18 </t>
    </r>
    <r>
      <rPr>
        <b/>
        <sz val="12"/>
        <color indexed="12"/>
        <rFont val="Times New Roman"/>
        <family val="1"/>
      </rPr>
      <t xml:space="preserve">(po modyfikacji z dnia 22.10.2018 r.)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</si>
  <si>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CZUJNIKI DO POMIARU CIŚNIENIA, KLAMRY DO MOCOWANIA PRZETWORNIKÓW</t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</si>
  <si>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</si>
  <si>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</si>
  <si>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</si>
  <si>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</si>
  <si>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</si>
  <si>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</si>
  <si>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</si>
  <si>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</si>
  <si>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</si>
  <si>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</si>
  <si>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t xml:space="preserve">Czujnik do pomiaru ciśnienia metodą bezpośrednią – pojedynczy
• długości linii płuczącej 145-150 cm
• biureta winna być wyposażona w system zabezpieczający przed zapowietrzaniem (szpikulec w biurecie z trzema otworami)
• jeden przetwornik do krwawego pomiaru ciśnienia o częstotliwości własnej samego przetwornika ≥ 200Hz
• błąd pomiaru przetwornika (nieliniowość i histereza) dopuszczalny do 1,5%
• odpowiednie oznaczenie drenów– kolorystyczne oznakowanie linii i kraników
• system przepłukiwania uruchamiany wielokierunkowo przez pociągnięcie za niebieski wypustek
• połączenie przetwornika z kablem łączącym z monitorem, bezpinowe, chroniące przed zalaniem (wodoodporne) 
• przetwornik winien zawierać wbudowany port do testowania poprawności działania systemu: linia z przetwornikiem /kabel sygnałowy/monitor.      Jednorazowego użytku, sterylny.
</t>
  </si>
  <si>
    <t>szt.</t>
  </si>
  <si>
    <t xml:space="preserve">Czujnik do pomiaru ciśnienia metodą bezpośrednią – podwójny
• długości linii płuczącej 145-150 cm
• biureta winna być wyposażona w system zabezpieczający przed zapowietrzaniem (szpikulec w biurecie z trzema otworami)
• dwa przetwornikii do krwawego pomiaru ciśnienia o częstotliwości własnej samego przetwornika ≥ 200Hz
• błąd pomiaru przetwornika (nieliniowość i histereza) do 1,5%
• odpowiednie oznaczenie drenów – kolorystyczne oznakowanie linii i kraników
• system przepłukiwania uruchamiany wielokierunkowo przez pociągnięcie za niebieski wypustek
• połączenie przetwornika z kablem łączącym z monitorem, bezpinowe, chroniące przed zalaniem (wodoodporne) 
• przetworniki winny zawierać wbudowany port do testowania poprawności działania systemu: linia z przetwornikiem /kabel sygnałowy/monitor.  Jednorazowego użytku, sterylny.
</t>
  </si>
  <si>
    <t>Klamra do mocowania przetworników na stojaku (do pozycji 1 i 2)</t>
  </si>
  <si>
    <t>WARTOŚĆ PAKIETU NR 1:</t>
  </si>
  <si>
    <t>PAKIET NR 2 – JEDNORAZOWE ŚCIERECZKI ORAZ SZCZOTECZKI DO ZĘBÓW</t>
  </si>
  <si>
    <t>cena jednostkowa netto wg j.m.</t>
  </si>
  <si>
    <t>wartość netto</t>
  </si>
  <si>
    <t>wartość brutto</t>
  </si>
  <si>
    <t>podać nazwę producenta</t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</si>
  <si>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</si>
  <si>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</si>
  <si>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</si>
  <si>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2:</t>
  </si>
  <si>
    <t>PAKIET NR 3 – CIŚNIENIOMIERZE, STETOSKOPY, MANKIETY, INNE</t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</si>
  <si>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</si>
  <si>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</si>
  <si>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t xml:space="preserve">Ciśnieniomierz elektroniczny, naramienny,  z dużym cyfrowym wyświetlaczem, charakteryzujący się wysoką dokładnością pomiaru. Zakres pomiarowy ciśnienia: 0 – 299-300 mmHg. Pomiar tętna i funkcja wykrywania arytmii serca. Wbudowana pamięć (min. 20 ostatnich wyników). Rozmiar mankietu: długość 50-55cm, szerokość 13-15 cm. Skład zestawu, min.: ciśnieniomierz, mankiet, etui, baterie, instrukcja obsługi w języku polskim. Gwarancja min. 24 miesiące
</t>
  </si>
  <si>
    <t>Mankiety z ringiem metalowym do pomiaru ciśnienia do aparatów elektronicznych, bawełniane, jednorurkowe. Dostęp do rozmiarów 50 cm-51 cm x 14-15 cm, 60-61 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</si>
  <si>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</si>
  <si>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</si>
  <si>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</si>
  <si>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</si>
  <si>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>Stetoskop lekarski – pediatryczny, podwójna obracana głowica - lejek i dwutonowa membrana z "ciepłą" obwódką, miękkie samouszczelniające oliwki</t>
  </si>
  <si>
    <t xml:space="preserve">szt. </t>
  </si>
  <si>
    <t xml:space="preserve">WARTOŚĆ PAKIETU NR 3: </t>
  </si>
  <si>
    <t>PAKIET NR 4 – KOŁNIERZE ORTOPEDYCZNE</t>
  </si>
  <si>
    <t>Kołnierz ortopedyczny Campa,  posiadający wsporniki żuchwy i potylicy wykonane z blachy pokrytej pianką polietylenową, dwuczęściowy, stabilizujący odcinek szyjny kręgosłupa, z możliwością regulacji obwodu i wysokości, zapięcie na rzep. Dostępny w następujących rozmiarach: obwód szyi: 33-46 oraz  43-52</t>
  </si>
  <si>
    <t>Kołnierz ortopedyczny Campa, dwuczęściowy, sztywny,bardzo lekki,wykonany z nietoksycznej i hypoalergicznej pianki poliuretanowej ,,Plastazote'', zapinany dwustronnie taśmami Velcro, posiada otwór tracheostomijny oraz otwory dla swobodnego przepływu powietrza,przenikalny dla promieni RTG, CT, MRI, wodoodporny, łatwy w użytkowaniu i konserwacji</t>
  </si>
  <si>
    <t>WARTOŚĆ PAKIETU NR 4:</t>
  </si>
  <si>
    <t>PAKIET NR  5– ŁĄCZNIKI ORAZ KOŃCÓWKI DO ODSYSANIA POLA OPERACYJNEGO</t>
  </si>
  <si>
    <t>Łącznik do drenów, przewodów tlenowych nieschodkowany, niesterylny op. 100szt.</t>
  </si>
  <si>
    <t>op.</t>
  </si>
  <si>
    <t>Jednorazowa, sterylna końcówka do odsysania pola operacyjnego typ standard, zagięta, bez kontroli ssania, bez perforacji, dł. 240-250 mm., średnica  10  mm</t>
  </si>
  <si>
    <t>Jednorazowa, sterylna końcówka do odsysania pola operacyjnego typ standard, zagięta, bez kontroli ssania, bez perforacji, dł.240-250 mm,  średnica  8  mm</t>
  </si>
  <si>
    <t>Jednorazowa, sterylna końcówka do odsysania pola operacyjnego typ standard, zagięta, bez kontroli ssania, bez perforacji, dł. 240-250 mm, średnica  6 mm</t>
  </si>
  <si>
    <t>Jednorazowy, sterylny zestaw do odsysania pola operacyjnego z końcówką mikrochirurgiczną bez kontroli ssania, bez perforacji, dł. przewodu 200-210 cm, dł. końcówki 200-210 mm, średnica końcówki 4 mm. W zestawie łącznik do połączenia przewodu ssącego z końcówką</t>
  </si>
  <si>
    <t>WARTOŚĆ PAKIETU NR 5:</t>
  </si>
  <si>
    <t>PAKIET NR 6 – SPRZĘT DO PORADNI ENDOSKOPOWEJ</t>
  </si>
  <si>
    <t>Jednorazowe, antybakteryjne filtry do ssaka KV5 firmy Olympus, kompatybilne z ssakiem KV5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</si>
  <si>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</si>
  <si>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</t>
  </si>
  <si>
    <t xml:space="preserve">Endo Lup jednorazowe sterylne, do podwiązywania polipów </t>
  </si>
  <si>
    <t>Zawór woda/powietrze do endoskopów firmy Olympus nie wymagające nawilżania</t>
  </si>
  <si>
    <t>szt</t>
  </si>
  <si>
    <t>Zawór ssący do endoskopów firmy Olympus</t>
  </si>
  <si>
    <t>Zawór gumowy wielorazowy do kanału biopsyjnego do endoskopów firmy Olympus</t>
  </si>
  <si>
    <t>Zapasowy komplet  zatyczka z butelką do wody, kompatybilne z endoskopami firmy Olympus</t>
  </si>
  <si>
    <t>Zapasowa butelka na wodę, kompatybilna z endoskopami firmy Olympus</t>
  </si>
  <si>
    <t>WARTOŚĆ PAKIETU NR 6:</t>
  </si>
  <si>
    <t>PAKIET NR 7 –  ELEKTRODY DO POMIARU pH-METRII, PŁYNY KALIBRACYJNE DO ELEKTROD</t>
  </si>
  <si>
    <t xml:space="preserve">Elektroda 1-kanałowa, antymonowa jednokrotnego użytku do pomiaru pH-metrii z wewnętrzną elektrodą referencyjną,  średnica Fr 6,0, jednorazowa, sterylna kompatybilna z urządzeniem ORION II                               </t>
  </si>
  <si>
    <t xml:space="preserve">Płyn kalibracyjny do elektrod ph 4,01 o pojemności 250 ml,  </t>
  </si>
  <si>
    <t xml:space="preserve">Płyn kalibracyjny do elektrod ph 7,00 o pojemności 250ml </t>
  </si>
  <si>
    <t>WARTOŚĆ PAKIETU NR 7:</t>
  </si>
  <si>
    <t>PAKIET NR 8 – WORKI STOMIJNE I UROSTOMIJNE</t>
  </si>
  <si>
    <t>Worek  jednoczęściowy stomijny, samoprzylepny, otwarty,  z zamknięciem na rzepy, cielisty z klamrą, do docięcia 15-60 mm</t>
  </si>
  <si>
    <t>Worek jednoczęściowy otwarty stomijny, samoprzylepny z zamknięciem na rzepy. Przekrój od 20 do 70, cieliste</t>
  </si>
  <si>
    <t>Worek urostomijny, jednoczęściowy, przeźroczysty</t>
  </si>
  <si>
    <t>WARTOŚĆ PAKIETU NR 8:</t>
  </si>
  <si>
    <t>PAKIET NR 9 – JEDNORAZOWY MINI ZESTAW AKCESORII DO LAPAROSKOPII</t>
  </si>
  <si>
    <t xml:space="preserve">Jednorazowy, sterylny zestaw akcesori do zabiegów laparoskopowych, skład:                                                         1) Serweta na stolik instrumentariuszki jako zawinięcie zestawu, 100-110 cm x 150-160 cm, ze wzmocnieniem 75-80cm x 150-160cm - 1 szt.                                                           2) Płyn przeciwmgielny do optyki 6g (butelka z watką) - 1 szt.                                                                                                 3) Ewakuator dymu LL z zaciskiem i filtrem – 1 szt.               4) Osłona foliowa na kamerę 15-16 cm x 250-260cm z plastikowym zatrzaskowym pierścieniem mocującym i paskami mocującymi - 1 szt.                                                      5) Tupfer okrągły gazowy 40 x50 cm (gaza 20-nitkowa, znacznik rtg, biały) - 3 szt.                                                         6) Miska z polipropylenu 250 ml, z podziałką - 1 szt.             7) Kleszczyki blokowane 24-25 cm,-1 szt.                                8) Taca z polipropylenu 25x14x5 cm, niebieska -1 szt.           9) Trokar 11mm z przeźroczystą, karbowaną kaniulą o dł. 100 mm.   W trokarze podwójna uszczelka obturator bezostrzowy z dwoma skrzydełkami rozpychającymi. Zawór na kaniuli 2 stopniowy insuflacja lub stop. Stożkowate wejście do kaniuli ułatwiające trafienie narzędziem. Plastikowe uchwyty do łatwiejszego wprowadzenia trokara.                                                      10)Kaniula do trokara z poz.9.                                   </t>
  </si>
  <si>
    <t>WARTOŚĆ PAKIETU NR 9:</t>
  </si>
  <si>
    <t>PAKIET NR 10 – OLEJ DO KONSERWACJI NAPĘDÓW ORTOPEDYCZNYCH, KLIPSY DO KLIPSOWNICY</t>
  </si>
  <si>
    <t>Olej nie zawierający silikonu, w aerozolu do konserwacji napędów ortopedycznych sterylizowanych w parze wodnej. Butla wyposażona w adapter do napędów ACCULAN 3TI, pojemność min. 300 ml</t>
  </si>
  <si>
    <t>Jednorazowe, sterylne, tytanowe klipsy rozmiar (M/L) średnio-duże do klipsownicy laparoskopowej firmy Aesculap. Pakowane w magazynki po 6 szt.</t>
  </si>
  <si>
    <t>WARTOŚĆ PAKIETU NR 10:</t>
  </si>
  <si>
    <t>PAKIET NR 11 – POŚCIEL JEDNORAZOWEGO UŻYTKU</t>
  </si>
  <si>
    <r>
      <t xml:space="preserve">Poszewka jednorazowego użytku z włókniny polipropylenowej higienicznej w kolorze niebieskim lub zielonym, posiadająca wymagane atesty. Rozmiar 70- 80 cm x 80-90 cm </t>
    </r>
    <r>
      <rPr>
        <i/>
        <sz val="8"/>
        <color indexed="12"/>
        <rFont val="Times New Roman"/>
        <family val="1"/>
      </rPr>
      <t>(Podać zaoferowany rozmiar: …..............)</t>
    </r>
  </si>
  <si>
    <r>
      <t xml:space="preserve">Poszwa jednorazowego  użytku z włókniny polipropylenowej higienicznej w kolorze niebieskim lub zielonym, posiadającej wymagane atesty. Rozmiar 200 -220 cm x 150-160 cm </t>
    </r>
    <r>
      <rPr>
        <i/>
        <sz val="8"/>
        <color indexed="12"/>
        <rFont val="Times New Roman"/>
        <family val="1"/>
      </rPr>
      <t>(Podać zaoferowany rozmiar: ….................)</t>
    </r>
  </si>
  <si>
    <r>
      <t xml:space="preserve">Prześcieradło jednorazowego  użytku z włókniny polipropylenowej higienicznej w kolorze niebieskim lub zielonym, posiadającej wymagane atesty.Rozmiar  150-160 cm x  200-210 cm </t>
    </r>
    <r>
      <rPr>
        <i/>
        <sz val="8"/>
        <color indexed="12"/>
        <rFont val="Times New Roman"/>
        <family val="1"/>
      </rPr>
      <t>(Podać zaoferowane wymiary: …........................)</t>
    </r>
  </si>
  <si>
    <t>WARTOŚĆ PAKIETU NR 11:</t>
  </si>
  <si>
    <t>PAKIET NR 12 – ELEKTRODY, INDUKTORY DOŻYLNE, ZESTAWY DO CEWNIKOWANIA TĘTNIC</t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</si>
  <si>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</si>
  <si>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</si>
  <si>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</si>
  <si>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</si>
  <si>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12:</t>
  </si>
  <si>
    <t>PAKIET NR 13 – KOŁDRY GRZEWCZE</t>
  </si>
  <si>
    <t>Kołdra grzewcza na pacjenta. Polipropylenowa kołdra z podłużnie ułożonych tub z których ciepłe powietrze rozprowadzane jest z tuby centralnej do bocznych części. Pomiędzy tubami specjalne tunele. Na całej dolnej  powierzchni otworki rozprowadzające ciepło równomiernie na ciało pacjenta. 213 x 91 cm, 150g. Część przykrywająca stopy pacjenta nieogrzewana. Posiadająca zakładki do podwinięcia pod ramiona pacjenta w celu lepszego ufiksowania kołdry. Posiadająca 6 oddzielonych perforacją części w celu lepszego/ wygodniejszego dostępu do pacjenta. Na wierzchniej części posiadająca dwa plasterki do przyklejenia koca. Jeden otwór do podłączenia dmuchawy. Opakowanie 10 szt. Kompatybilne z systemem Bair Hugger 3M</t>
  </si>
  <si>
    <t>Kołdra grzewcza pediatryczna polipropylenowa. Cała powierzchnia kołdry od strony pacjenta posiada otworki, które równomiernie rozprowadzają ciepło na ciało pacjenta. 2 dodatkowe folie 61 x 46 cm, które służą do przykrycia głowy oraz nóg, aby nie uciekało ciepło. 1 otwór do urządzenia grzewczego umieszczone centralnie. Taśma klejąca pozwalająca na ufiksowanie kołdry do stołu. Rozmiar kołdry 188 x 22 cm, waga 28 g. Opakowanie 10 szt. Kompatybilne z systemem Bair Hugger 3M</t>
  </si>
  <si>
    <t xml:space="preserve">op. </t>
  </si>
  <si>
    <t>Kołdra pediatryczna do dolnej części ciała, polipropylenowa. Skonstruowana z podłużnie ułożonych tub z których ciepłe powietrze rozprowadzane jest z tuby centralnej do bocznych części. Pomiędzy tubami są specjalne tunele, których zadaniem jest rozprowadzanie powietrza w momencie gdy górna warstwa kołdry od strony pacjenta posiada drobne otworki, które równomiernie rozprowadzają ciepło na ciało pacjenta. Otwór do urządzenia grzewczego umieszczony centralnie. Taśma przylepna pomocna w ufiksowaniu kołdry na pacjencie .Zasłona na stopy. Rozmiar kołdry 89 x 61 cm, waga 43 g. Opakowanie 10 szt. Kompatybilne z systemem Bair Hugger 3M</t>
  </si>
  <si>
    <t>WARTOŚĆ PAKIETU NR 13:</t>
  </si>
  <si>
    <t xml:space="preserve">PAKIET NR 14 – WANNY WIELORAZOWE </t>
  </si>
  <si>
    <t>Wanny wielorazowe do dezynfekcji, mycia i przechowywania - narzędzi medycznych z sitem i pokrywą; do narzędzi  laparoskopowych bez sita i z pokrywą. Wanna wykonana z trwałego polietylenu  lub polimeru, kolor biały Sito - kosz, trwałe, idealnie dopasowane do wanny, wykonane z PCV lub polipropylenu, kolor biały. Pokrywa szczelnie przylegająca do wanny biała lub przeźroczysta. Wanny odporne na działanie środków dezynfekcyjnych, myjących i wysokiej temperatury max.75 st. C, wszystkie wanny od jednego producenta:</t>
  </si>
  <si>
    <t>a)</t>
  </si>
  <si>
    <t>Wanna o poj. 10 litrów do narzędzi laparoskopowych, wydłużona, bez sita z pokrywą. Wewnątrz podziałka  min. co 5 litrów. Komplet: wanna i pokrywa</t>
  </si>
  <si>
    <t>komplet</t>
  </si>
  <si>
    <t>b)</t>
  </si>
  <si>
    <t>Wanna o poj. 8 litrów do narzędzi medycznych z sitem i pokrywą. Wewnątrz wanny podziałka min. co 2 litry Komplet: wanna, sito-kosz i pokrywa</t>
  </si>
  <si>
    <t>c)</t>
  </si>
  <si>
    <t>Wanna o poj. 3 litrów do narzędzi medycznych z sitem i pokrywą. Komplet; wanna, sito-kosz i pokrywa</t>
  </si>
  <si>
    <t>d)</t>
  </si>
  <si>
    <t>Wanna o poj. 10 litrów do narzędzi medycznych z sitem i pokrywą. Komplet: wanna, sito-kosz i pokrywa</t>
  </si>
  <si>
    <t>e)</t>
  </si>
  <si>
    <t>Wanna o poj. 30 litrów do narzędzi medycznych z sitem i pokrywą, dodatkowo korek odpływowy. Wewnętrzna podziałka min. co 5 litrów.  Komplet: wanna, sito-kosz i pokrywa</t>
  </si>
  <si>
    <t>WARTOŚĆ PAKIETU NR 14:</t>
  </si>
  <si>
    <t>PAKIET NR 15 – JEDNORAZOWE RURKI KRTANIOWE LT-D</t>
  </si>
  <si>
    <t>Rurka krtaniowa LT-D, jednorazowa, jednoświatłowa, pakowana sterylnie. Rurka przeznaczona do zabezpieczenia drożności dróg oddechowych o kształcie i budowie ułatwiającej wprowadzenie do części krtaniowej gardła na ślepo, bez użycia laryngoskopu. 
Dwa nadmuchiwane mankiety stabilizujące rurkę, uszczelniające część ustną i nosową gardła oraz minimalizujące ryzyko wdmuchnięcia powietrza do żołądka. Dostęp do rozmiarów: 2; 2,5; 3; 4; 5</t>
  </si>
  <si>
    <t>WARTOŚĆ PAKIETU NR 15:</t>
  </si>
  <si>
    <t>PAKIET NR 16 – KLESZCZYKI I PĘTLA JEDNORAZOWEGO UŻYTKU</t>
  </si>
  <si>
    <t>Kleszczyk jednorazowego użytku, standardowy-pokryty, owalne łyżeczki z igłą , śr. 2,3-2,4 mm, dł. 230 cm (opakowanie po 10 szt.)</t>
  </si>
  <si>
    <r>
      <t xml:space="preserve">Pętla owalna jednorazowego użytku, średnica rozwarcia 32-36 mm, śr. 2,3-2,5 mm, długość 230-240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</si>
  <si>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16:</t>
  </si>
  <si>
    <t>PAKIET NR 17 – JEDNORAZOWE CHIGIENICZNE MATERIAŁY GINEKOLOGICZNE</t>
  </si>
  <si>
    <t>Jednorazowa spódniczka ginekologiczna na gumkę. Wykonana z włókniny, rozmiar uniwersalny. Op. a  10 szt., pakowane w folie.</t>
  </si>
  <si>
    <t>Prześcieradło jednorazowe, włóknikowe z gumką, kolor biały. Gramatura włókniny min. 20 g/m2, rozmiar  80-90 x 200x210 cm. Op. a  10 szt.</t>
  </si>
  <si>
    <t>WARTOŚĆ PAKIETU NR 17:</t>
  </si>
  <si>
    <t>PAKIET NR 18 – MIĘKKIE KOŁNIERZE ORTOPEDYCZNE Z PIANKI</t>
  </si>
  <si>
    <t>Miękki kołnierz ortopedyczny do stosowania profilaktycznego w przypadku przeciążeń  odcinka szyjnego kręgosłupa. Wykonany pianki o wysokiej gęstości obszyty miękką dzianiną, gwarantującą komfort użytkowania.  Zapinany za pomocą taśmy/ rzepu (do regulacji obwodu). Dostęp do rozmiarów: S, M, L (oraz do wysokości 8 cm, 10 cm i 12 cm)</t>
  </si>
  <si>
    <t>WARTOŚĆ PAKIETU NR 18:</t>
  </si>
  <si>
    <t>PAKIET NR 19 – ELEKTRODY DO URZĄDZENIA NICCOMO</t>
  </si>
  <si>
    <t>Elektroda do urządzenia NICCOMO, do nieinwazyjnego pomiaru rzutu serca, dobrze przyklejające się do skóry, komplet 4 szt.</t>
  </si>
  <si>
    <t>WARTOŚĆ PAKIETU NR 19:</t>
  </si>
  <si>
    <t xml:space="preserve">                      PAKIET NR 20 – AKCESORIA JEDNORAZOWEGO UŻYTKU DO ARTROSKOPII</t>
  </si>
  <si>
    <t>Kaseta całodobowa do pompy Dyonics 25. Jednorazowa,sterylna pakowana pojedynczo.</t>
  </si>
  <si>
    <t>Dreny do pacjenta do pompy Dyonics 25. Jednorazowe, sterylne, pakowane pojedynczo.</t>
  </si>
  <si>
    <t>Kaseta jednorazowa z drenami do pompy Dyonics 25. Sterylna, pakowana pojedynczo.</t>
  </si>
  <si>
    <t>Jednorazowe, sterylne ostrza do shavera do tkanek miękkich, dostęp do rozmiarów 3,5 mm; 4,5 mm .Ostrza kompatybilne z shaverem Dyonics Power II. Pakowane pojedynczo.</t>
  </si>
  <si>
    <t>Jednorazowe, sterylne ostrza do shavera typu różyczka owalna do kości, rozmiar 4,0 mm. Ostrza kompatybilne z shaverem Dyonics Power II. Pakowane pojedynczo.</t>
  </si>
  <si>
    <t>Jednorazowe, sterylne ostrza do shavera typu różyczka do kości, rozmiar 4,5 mm. Ostrze kompatybilne z shaverem Dyonics Power II.</t>
  </si>
  <si>
    <t>Jednorazowe, sterylne ostrza do haluksów 9,4 mm x 10 mm x 04 mm, pakowane pojedynczo. Ostrze kompatybilne z napędem Dyonics II.</t>
  </si>
  <si>
    <t>Jednorazowe, sterylne ostrza do BTB 5,8 mm x 25,4 mm x 0,4 mm, pakowane pojedynczo Ostrze kompatybilne z napędem Dyonics II.</t>
  </si>
  <si>
    <t>Jednorazowe, sterylne ostrza do haluksów 9,4 mm x 25,5 mm x 0,4 mm, pakowane pojedynczo. Ostrze kompatybilne z napędem Dyonics II.</t>
  </si>
  <si>
    <t>Jednorazowa, sterylna końcówka do koblacjii Quantum2 zagięta 90 stopni, pakowana pojedynczo.</t>
  </si>
  <si>
    <t>Jednorazowa, sterylna końcówka do koblacjii Quantum2 zagięta 50 stopni, pakowana pojedynczo.</t>
  </si>
  <si>
    <t>Jednorazowe, sterylne kaniule, wkręcane posiadające skręt na całej długości kaniuli, zaopatrzone w zawór oraz posiadające system przytrzymywania nitek, rozmiar 8,5 mm x 72 mm. Opakowanie 10 szt.</t>
  </si>
  <si>
    <t>WARTOŚĆ PAKIETU NR 20:</t>
  </si>
  <si>
    <t>PAKIET NR 21 – AKCESORIA DO APARATURY MEDYCZNEJ</t>
  </si>
  <si>
    <t>Czujnik SpO2, wielorazowy, dla dorosłych do kardiomonitora PROPAQ</t>
  </si>
  <si>
    <t>Przedłużacz wielorazowy do kardiomonitora PROPAQ, do czujnika SpO2, kompatybilny z czujnikiem z pozycji nr 1</t>
  </si>
  <si>
    <t>Czujnik SpO2, wielorazowy, dla dorosłych do kardiomonitora Gamma - Draeger</t>
  </si>
  <si>
    <t>Przedłużacz do czujnika SpO2 do kardiomonitora Gamma – Draeger, kompatybilny z zaoferowanym czujnikiem</t>
  </si>
  <si>
    <t>Czujnik pediatryczny typu Y, wielorazowy,  do pulsoksymetru Masimo</t>
  </si>
  <si>
    <t>Przedłużacz do czujnika SpO2 do pulsoksymetru RAD 9</t>
  </si>
  <si>
    <t>Przedłużacz do czujnika SpO2 do pulsoksymetru RADICAL 7</t>
  </si>
  <si>
    <t>Czujnik SpO2 jednorazowy, pediatryczny, do pulsoksymetru RADICAL 7</t>
  </si>
  <si>
    <t>Czujnik na ucho, pediatryczny, wielorazowy,  do pulsoksymetru Masimo</t>
  </si>
  <si>
    <t>Kabel pacjenta do aparatu EKG typ BTL-08</t>
  </si>
  <si>
    <r>
      <t xml:space="preserve">Kabel pacjenta EKG do kardiomonitora PROPAQ, 3-odprowadzeniowy, rozłączny, pod przewody typu DIN, dł.2,5 m- 2,7 m  przewód z zewnątrz winien być  wykonany z poliuretanu  i żył przewodzących pokrytych polietylenem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</si>
  <si>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Przewody EKG dołączeniowe do kabla pacjenta do kardiomonitora PROPAQ, typu DIN, zakończone zatrzaskiem (komplet 3 szt.) dł 0,5 m – 0,6 m, przewód z zewnątrz winien być wykonany z poliuretanu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</si>
  <si>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21:</t>
  </si>
  <si>
    <t>Data: ….............................................................</t>
  </si>
  <si>
    <t>Pieczęć i podpis Wykonawcy: …...................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</si>
</sst>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zł&quot;_-;\-* #,##0.00&quot; zł&quot;_-;_-* \-??&quot; zł&quot;_-;_-@_-"/>
    <numFmt numFmtId="166" formatCode="0"/>
    <numFmt numFmtId="167" formatCode="\ #,##0.00&quot; zł &quot;;\-#,##0.00&quot; zł &quot;;&quot; -&quot;#&quot; zł &quot;;@\ "/>
    <numFmt numFmtId="168" formatCode="0%"/>
    <numFmt numFmtId="169" formatCode="#,##0"/>
    <numFmt numFmtId="170" formatCode="#"/>
    <numFmt numFmtId="171" formatCode="0.00"/>
    <numFmt numFmtId="172" formatCode="#,##0.00\ [$zł-415];[RED]\-#,##0.00\ [$zł-415]"/>
    <numFmt numFmtId="173" formatCode="@"/>
  </numFmts>
  <fonts count="1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1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Border="0" applyProtection="0">
      <alignment/>
    </xf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2" fillId="0" borderId="0">
      <alignment/>
      <protection/>
    </xf>
  </cellStyleXfs>
  <cellXfs count="222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7" fillId="6" borderId="1" xfId="21" applyNumberFormat="1" applyFont="1" applyFill="1" applyBorder="1" applyAlignment="1" applyProtection="1">
      <alignment horizontal="center" vertical="center" wrapText="1"/>
      <protection/>
    </xf>
    <xf numFmtId="167" fontId="7" fillId="6" borderId="1" xfId="21" applyNumberFormat="1" applyFont="1" applyFill="1" applyBorder="1" applyAlignment="1" applyProtection="1">
      <alignment horizontal="center" vertical="center" wrapText="1"/>
      <protection/>
    </xf>
    <xf numFmtId="168" fontId="7" fillId="6" borderId="1" xfId="19" applyNumberFormat="1" applyFont="1" applyFill="1" applyBorder="1" applyAlignment="1" applyProtection="1">
      <alignment horizontal="center" vertical="center" wrapText="1"/>
      <protection/>
    </xf>
    <xf numFmtId="165" fontId="7" fillId="6" borderId="1" xfId="21" applyNumberFormat="1" applyFont="1" applyFill="1" applyBorder="1" applyAlignment="1">
      <alignment horizontal="center" vertical="center" wrapText="1"/>
      <protection/>
    </xf>
    <xf numFmtId="164" fontId="7" fillId="6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9" fontId="9" fillId="0" borderId="1" xfId="21" applyNumberFormat="1" applyFont="1" applyFill="1" applyBorder="1" applyAlignment="1">
      <alignment horizontal="center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70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/>
    </xf>
    <xf numFmtId="164" fontId="2" fillId="0" borderId="1" xfId="21" applyFont="1" applyFill="1" applyBorder="1" applyAlignment="1">
      <alignment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9" fontId="9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70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0" fillId="4" borderId="0" xfId="0" applyFill="1" applyAlignment="1">
      <alignment/>
    </xf>
    <xf numFmtId="164" fontId="6" fillId="7" borderId="1" xfId="21" applyFont="1" applyFill="1" applyBorder="1" applyAlignment="1">
      <alignment horizontal="right" vertical="center" wrapText="1"/>
      <protection/>
    </xf>
    <xf numFmtId="165" fontId="7" fillId="0" borderId="4" xfId="21" applyNumberFormat="1" applyFont="1" applyFill="1" applyBorder="1" applyAlignment="1">
      <alignment vertical="center" wrapText="1"/>
      <protection/>
    </xf>
    <xf numFmtId="166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wrapText="1"/>
    </xf>
    <xf numFmtId="16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4" fontId="7" fillId="0" borderId="0" xfId="21" applyFont="1" applyFill="1" applyBorder="1" applyAlignment="1">
      <alignment horizontal="center" vertical="center" wrapText="1"/>
      <protection/>
    </xf>
    <xf numFmtId="166" fontId="7" fillId="6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69" fontId="2" fillId="0" borderId="1" xfId="21" applyNumberFormat="1" applyFont="1" applyFill="1" applyBorder="1" applyAlignment="1">
      <alignment horizontal="right" vertical="center" wrapText="1"/>
      <protection/>
    </xf>
    <xf numFmtId="171" fontId="2" fillId="0" borderId="1" xfId="21" applyNumberFormat="1" applyFont="1" applyFill="1" applyBorder="1" applyAlignment="1">
      <alignment horizontal="right" vertical="center" wrapText="1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right" vertical="center" wrapText="1"/>
    </xf>
    <xf numFmtId="171" fontId="8" fillId="0" borderId="1" xfId="0" applyNumberFormat="1" applyFont="1" applyFill="1" applyBorder="1" applyAlignment="1">
      <alignment horizontal="right" vertical="center" wrapText="1"/>
    </xf>
    <xf numFmtId="164" fontId="6" fillId="7" borderId="1" xfId="21" applyFont="1" applyFill="1" applyBorder="1" applyAlignment="1">
      <alignment horizontal="right" vertical="center" wrapText="1"/>
      <protection/>
    </xf>
    <xf numFmtId="172" fontId="7" fillId="0" borderId="4" xfId="21" applyNumberFormat="1" applyFont="1" applyFill="1" applyBorder="1" applyAlignment="1">
      <alignment horizontal="right" vertical="center" wrapText="1"/>
      <protection/>
    </xf>
    <xf numFmtId="172" fontId="7" fillId="0" borderId="1" xfId="21" applyNumberFormat="1" applyFont="1" applyFill="1" applyBorder="1" applyAlignment="1">
      <alignment horizontal="right" vertical="center" wrapText="1"/>
      <protection/>
    </xf>
    <xf numFmtId="172" fontId="7" fillId="0" borderId="4" xfId="0" applyNumberFormat="1" applyFont="1" applyFill="1" applyBorder="1" applyAlignment="1">
      <alignment horizontal="right" vertical="center" wrapText="1"/>
    </xf>
    <xf numFmtId="165" fontId="7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7" fillId="4" borderId="0" xfId="21" applyFont="1" applyFill="1" applyBorder="1" applyAlignment="1">
      <alignment horizontal="right" vertical="center" wrapText="1"/>
      <protection/>
    </xf>
    <xf numFmtId="165" fontId="7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8" fillId="0" borderId="1" xfId="21" applyFont="1" applyFill="1" applyBorder="1" applyAlignment="1">
      <alignment horizontal="left" vertical="center" wrapText="1"/>
      <protection/>
    </xf>
    <xf numFmtId="169" fontId="2" fillId="4" borderId="1" xfId="21" applyNumberFormat="1" applyFont="1" applyFill="1" applyBorder="1" applyAlignment="1">
      <alignment horizontal="center" vertical="center" wrapText="1"/>
      <protection/>
    </xf>
    <xf numFmtId="172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Fill="1" applyBorder="1" applyAlignment="1">
      <alignment horizontal="right" vertical="center"/>
    </xf>
    <xf numFmtId="164" fontId="2" fillId="0" borderId="1" xfId="21" applyFont="1" applyFill="1" applyBorder="1" applyAlignment="1">
      <alignment horizontal="left" vertical="center" wrapText="1"/>
      <protection/>
    </xf>
    <xf numFmtId="169" fontId="2" fillId="0" borderId="1" xfId="21" applyNumberFormat="1" applyFont="1" applyFill="1" applyBorder="1" applyAlignment="1">
      <alignment horizontal="center" vertical="center" wrapText="1"/>
      <protection/>
    </xf>
    <xf numFmtId="172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2" fillId="4" borderId="0" xfId="21" applyFont="1" applyFill="1" applyBorder="1" applyAlignment="1">
      <alignment horizontal="center" vertical="center" wrapText="1"/>
      <protection/>
    </xf>
    <xf numFmtId="164" fontId="8" fillId="0" borderId="0" xfId="21" applyFont="1" applyFill="1" applyBorder="1" applyAlignment="1">
      <alignment vertical="center" wrapText="1"/>
      <protection/>
    </xf>
    <xf numFmtId="169" fontId="2" fillId="0" borderId="0" xfId="21" applyNumberFormat="1" applyFont="1" applyFill="1" applyBorder="1" applyAlignment="1">
      <alignment horizontal="center" vertical="center" wrapText="1"/>
      <protection/>
    </xf>
    <xf numFmtId="172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72" fontId="7" fillId="4" borderId="1" xfId="21" applyNumberFormat="1" applyFont="1" applyFill="1" applyBorder="1" applyAlignment="1">
      <alignment horizontal="right" vertical="center" wrapText="1"/>
      <protection/>
    </xf>
    <xf numFmtId="172" fontId="7" fillId="4" borderId="4" xfId="21" applyNumberFormat="1" applyFont="1" applyFill="1" applyBorder="1" applyAlignment="1">
      <alignment horizontal="right" vertical="center" wrapText="1"/>
      <protection/>
    </xf>
    <xf numFmtId="171" fontId="7" fillId="4" borderId="0" xfId="21" applyNumberFormat="1" applyFont="1" applyFill="1" applyBorder="1" applyAlignment="1">
      <alignment horizontal="right" vertical="center" wrapText="1"/>
      <protection/>
    </xf>
    <xf numFmtId="171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4" borderId="1" xfId="21" applyFont="1" applyFill="1" applyBorder="1" applyAlignment="1">
      <alignment horizontal="justify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7" fillId="4" borderId="1" xfId="21" applyNumberFormat="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2" fillId="4" borderId="0" xfId="0" applyFont="1" applyFill="1" applyBorder="1" applyAlignment="1">
      <alignment horizontal="center" vertical="top" wrapText="1"/>
    </xf>
    <xf numFmtId="164" fontId="7" fillId="0" borderId="0" xfId="21" applyFont="1" applyFill="1" applyBorder="1" applyAlignment="1">
      <alignment horizontal="right" vertical="center" wrapText="1"/>
      <protection/>
    </xf>
    <xf numFmtId="165" fontId="2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5" fontId="7" fillId="0" borderId="4" xfId="21" applyNumberFormat="1" applyFont="1" applyFill="1" applyBorder="1" applyAlignment="1">
      <alignment horizontal="right" vertical="center" wrapText="1"/>
      <protection/>
    </xf>
    <xf numFmtId="165" fontId="7" fillId="0" borderId="4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21" applyFont="1" applyFill="1" applyBorder="1" applyAlignment="1">
      <alignment horizontal="right" vertical="center" wrapText="1"/>
      <protection/>
    </xf>
    <xf numFmtId="165" fontId="2" fillId="0" borderId="0" xfId="21" applyNumberFormat="1" applyFont="1" applyFill="1" applyBorder="1" applyAlignment="1">
      <alignment horizontal="right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right" vertical="center"/>
      <protection/>
    </xf>
    <xf numFmtId="167" fontId="2" fillId="4" borderId="1" xfId="17" applyNumberFormat="1" applyFont="1" applyFill="1" applyBorder="1" applyAlignment="1" applyProtection="1">
      <alignment horizontal="right" vertical="center"/>
      <protection/>
    </xf>
    <xf numFmtId="173" fontId="2" fillId="4" borderId="1" xfId="21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/>
    </xf>
    <xf numFmtId="164" fontId="2" fillId="0" borderId="1" xfId="21" applyFont="1" applyFill="1" applyBorder="1" applyAlignment="1">
      <alignment horizontal="right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6" fillId="0" borderId="0" xfId="21" applyFont="1" applyFill="1" applyBorder="1" applyAlignment="1">
      <alignment horizontal="right" vertical="center" wrapText="1"/>
      <protection/>
    </xf>
    <xf numFmtId="172" fontId="7" fillId="0" borderId="0" xfId="21" applyNumberFormat="1" applyFont="1" applyFill="1" applyBorder="1" applyAlignment="1">
      <alignment horizontal="right" vertical="center" wrapText="1"/>
      <protection/>
    </xf>
    <xf numFmtId="165" fontId="7" fillId="0" borderId="0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left" vertical="top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5" fontId="7" fillId="0" borderId="1" xfId="21" applyNumberFormat="1" applyFont="1" applyFill="1" applyBorder="1" applyAlignment="1">
      <alignment horizontal="center" vertical="center" wrapText="1"/>
      <protection/>
    </xf>
    <xf numFmtId="164" fontId="6" fillId="5" borderId="1" xfId="0" applyFont="1" applyFill="1" applyBorder="1" applyAlignment="1">
      <alignment horizontal="center" vertical="center" wrapText="1"/>
    </xf>
    <xf numFmtId="164" fontId="7" fillId="6" borderId="1" xfId="21" applyFont="1" applyFill="1" applyBorder="1" applyAlignment="1">
      <alignment horizontal="center" vertical="center" wrapText="1"/>
      <protection/>
    </xf>
    <xf numFmtId="165" fontId="7" fillId="6" borderId="1" xfId="21" applyNumberFormat="1" applyFont="1" applyFill="1" applyBorder="1" applyAlignment="1">
      <alignment horizontal="center" vertical="center" wrapText="1"/>
      <protection/>
    </xf>
    <xf numFmtId="166" fontId="7" fillId="6" borderId="1" xfId="21" applyNumberFormat="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vertical="center"/>
      <protection/>
    </xf>
    <xf numFmtId="164" fontId="8" fillId="0" borderId="1" xfId="23" applyFont="1" applyFill="1" applyBorder="1" applyAlignment="1">
      <alignment horizontal="center" vertical="center"/>
      <protection/>
    </xf>
    <xf numFmtId="171" fontId="8" fillId="0" borderId="1" xfId="23" applyNumberFormat="1" applyFont="1" applyFill="1" applyBorder="1" applyAlignment="1">
      <alignment vertical="center"/>
      <protection/>
    </xf>
    <xf numFmtId="165" fontId="8" fillId="0" borderId="1" xfId="23" applyNumberFormat="1" applyFont="1" applyFill="1" applyBorder="1" applyAlignment="1">
      <alignment vertical="center"/>
      <protection/>
    </xf>
    <xf numFmtId="164" fontId="8" fillId="0" borderId="1" xfId="23" applyFont="1" applyFill="1" applyBorder="1" applyAlignment="1">
      <alignment horizontal="right" vertical="center"/>
      <protection/>
    </xf>
    <xf numFmtId="165" fontId="8" fillId="0" borderId="1" xfId="21" applyNumberFormat="1" applyFont="1" applyFill="1" applyBorder="1" applyAlignment="1">
      <alignment horizontal="left" vertical="center" wrapText="1"/>
      <protection/>
    </xf>
    <xf numFmtId="164" fontId="8" fillId="0" borderId="1" xfId="0" applyFont="1" applyFill="1" applyBorder="1" applyAlignment="1">
      <alignment horizontal="left" vertical="center"/>
    </xf>
    <xf numFmtId="169" fontId="8" fillId="0" borderId="1" xfId="21" applyNumberFormat="1" applyFont="1" applyFill="1" applyBorder="1" applyAlignment="1">
      <alignment horizontal="center" vertical="center" wrapText="1"/>
      <protection/>
    </xf>
    <xf numFmtId="171" fontId="8" fillId="0" borderId="1" xfId="21" applyNumberFormat="1" applyFont="1" applyFill="1" applyBorder="1" applyAlignment="1">
      <alignment vertical="center" wrapText="1"/>
      <protection/>
    </xf>
    <xf numFmtId="166" fontId="13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9" fontId="2" fillId="0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70" fontId="2" fillId="4" borderId="1" xfId="19" applyNumberFormat="1" applyFont="1" applyFill="1" applyBorder="1" applyAlignment="1" applyProtection="1">
      <alignment horizontal="right" vertical="center" wrapText="1"/>
      <protection/>
    </xf>
    <xf numFmtId="164" fontId="8" fillId="0" borderId="1" xfId="0" applyFont="1" applyBorder="1" applyAlignment="1">
      <alignment horizontal="justify" vertical="center"/>
    </xf>
    <xf numFmtId="165" fontId="7" fillId="4" borderId="4" xfId="21" applyNumberFormat="1" applyFont="1" applyFill="1" applyBorder="1" applyAlignment="1">
      <alignment vertical="center" wrapText="1"/>
      <protection/>
    </xf>
    <xf numFmtId="165" fontId="7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70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Font="1" applyBorder="1" applyAlignment="1">
      <alignment horizontal="justify" vertical="center"/>
      <protection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0" xfId="21" applyFont="1" applyAlignment="1">
      <alignment horizontal="justify" vertical="center"/>
      <protection/>
    </xf>
    <xf numFmtId="164" fontId="2" fillId="6" borderId="1" xfId="21" applyFont="1" applyFill="1" applyBorder="1" applyAlignment="1">
      <alignment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6" fontId="2" fillId="6" borderId="1" xfId="21" applyNumberFormat="1" applyFont="1" applyFill="1" applyBorder="1" applyAlignment="1">
      <alignment horizontal="right" vertical="center" wrapText="1"/>
      <protection/>
    </xf>
    <xf numFmtId="172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2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72" fontId="2" fillId="0" borderId="1" xfId="21" applyNumberFormat="1" applyFont="1" applyFill="1" applyBorder="1" applyAlignment="1">
      <alignment vertical="center" wrapText="1"/>
      <protection/>
    </xf>
    <xf numFmtId="171" fontId="7" fillId="0" borderId="0" xfId="21" applyNumberFormat="1" applyFont="1" applyFill="1" applyBorder="1" applyAlignment="1">
      <alignment horizontal="right" vertical="center" wrapText="1"/>
      <protection/>
    </xf>
    <xf numFmtId="164" fontId="14" fillId="5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2" fillId="0" borderId="1" xfId="21" applyFont="1" applyFill="1" applyBorder="1" applyAlignment="1">
      <alignment vertical="top" wrapText="1"/>
      <protection/>
    </xf>
    <xf numFmtId="171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4" fontId="15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72" fontId="7" fillId="0" borderId="4" xfId="21" applyNumberFormat="1" applyFont="1" applyFill="1" applyBorder="1" applyAlignment="1">
      <alignment vertical="center" wrapText="1"/>
      <protection/>
    </xf>
    <xf numFmtId="164" fontId="2" fillId="0" borderId="5" xfId="0" applyFont="1" applyFill="1" applyBorder="1" applyAlignment="1">
      <alignment/>
    </xf>
    <xf numFmtId="164" fontId="6" fillId="0" borderId="0" xfId="21" applyFont="1" applyFill="1" applyBorder="1" applyAlignment="1">
      <alignment horizontal="right" vertical="center" wrapText="1"/>
      <protection/>
    </xf>
    <xf numFmtId="172" fontId="7" fillId="0" borderId="0" xfId="21" applyNumberFormat="1" applyFont="1" applyFill="1" applyBorder="1" applyAlignment="1">
      <alignment vertical="center" wrapText="1"/>
      <protection/>
    </xf>
    <xf numFmtId="164" fontId="2" fillId="0" borderId="6" xfId="21" applyFont="1" applyFill="1" applyBorder="1" applyAlignment="1">
      <alignment vertical="center" wrapText="1"/>
      <protection/>
    </xf>
    <xf numFmtId="164" fontId="2" fillId="4" borderId="6" xfId="21" applyFont="1" applyFill="1" applyBorder="1" applyAlignment="1">
      <alignment horizontal="center" vertical="center" wrapText="1"/>
      <protection/>
    </xf>
    <xf numFmtId="169" fontId="2" fillId="0" borderId="6" xfId="21" applyNumberFormat="1" applyFont="1" applyFill="1" applyBorder="1" applyAlignment="1">
      <alignment horizontal="center" vertical="center" wrapText="1"/>
      <protection/>
    </xf>
    <xf numFmtId="165" fontId="2" fillId="0" borderId="6" xfId="21" applyNumberFormat="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vertical="center" wrapText="1"/>
      <protection/>
    </xf>
    <xf numFmtId="165" fontId="7" fillId="0" borderId="5" xfId="21" applyNumberFormat="1" applyFont="1" applyFill="1" applyBorder="1" applyAlignment="1">
      <alignment vertical="top" wrapText="1"/>
      <protection/>
    </xf>
    <xf numFmtId="166" fontId="2" fillId="4" borderId="1" xfId="21" applyNumberFormat="1" applyFont="1" applyFill="1" applyBorder="1" applyAlignment="1">
      <alignment vertical="center" wrapText="1"/>
      <protection/>
    </xf>
    <xf numFmtId="165" fontId="7" fillId="0" borderId="0" xfId="21" applyNumberFormat="1" applyFont="1" applyFill="1" applyBorder="1" applyAlignment="1">
      <alignment vertical="top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6" fontId="7" fillId="0" borderId="7" xfId="0" applyNumberFormat="1" applyFont="1" applyFill="1" applyBorder="1" applyAlignment="1">
      <alignment vertical="center" wrapText="1"/>
    </xf>
    <xf numFmtId="164" fontId="6" fillId="5" borderId="1" xfId="21" applyFont="1" applyFill="1" applyBorder="1" applyAlignment="1">
      <alignment horizontal="center" vertical="center" wrapText="1"/>
      <protection/>
    </xf>
    <xf numFmtId="167" fontId="7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69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4" fontId="6" fillId="5" borderId="1" xfId="21" applyFont="1" applyFill="1" applyBorder="1" applyAlignment="1">
      <alignment horizontal="right" vertical="center" wrapText="1"/>
      <protection/>
    </xf>
    <xf numFmtId="172" fontId="7" fillId="0" borderId="4" xfId="21" applyNumberFormat="1" applyFont="1" applyFill="1" applyBorder="1" applyAlignment="1">
      <alignment horizontal="right" vertical="center" wrapText="1"/>
      <protection/>
    </xf>
    <xf numFmtId="172" fontId="7" fillId="0" borderId="1" xfId="21" applyNumberFormat="1" applyFont="1" applyFill="1" applyBorder="1" applyAlignment="1">
      <alignment horizontal="right" vertical="center" wrapText="1"/>
      <protection/>
    </xf>
    <xf numFmtId="172" fontId="7" fillId="0" borderId="4" xfId="0" applyNumberFormat="1" applyFont="1" applyFill="1" applyBorder="1" applyAlignment="1">
      <alignment horizontal="right" vertical="center" wrapText="1"/>
    </xf>
    <xf numFmtId="167" fontId="7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workbookViewId="0" topLeftCell="A4">
      <selection activeCell="H5" sqref="H5:I5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8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10" ht="28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2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8" t="s">
        <v>10</v>
      </c>
      <c r="J4" s="19" t="s">
        <v>11</v>
      </c>
    </row>
    <row r="5" spans="1:10" ht="12.75">
      <c r="A5" s="20">
        <v>1</v>
      </c>
      <c r="B5" s="21" t="s">
        <v>12</v>
      </c>
      <c r="C5" s="22" t="s">
        <v>13</v>
      </c>
      <c r="D5" s="23">
        <v>50</v>
      </c>
      <c r="E5" s="24"/>
      <c r="F5" s="24">
        <f>D5*E5</f>
        <v>0</v>
      </c>
      <c r="G5" s="25"/>
      <c r="H5" s="24">
        <f>F5+(F5*G5/100)</f>
        <v>0</v>
      </c>
      <c r="I5" s="26"/>
      <c r="J5" s="26"/>
    </row>
    <row r="6" spans="1:10" ht="12.75">
      <c r="A6" s="20">
        <v>2</v>
      </c>
      <c r="B6" s="27" t="s">
        <v>14</v>
      </c>
      <c r="C6" s="22" t="s">
        <v>13</v>
      </c>
      <c r="D6" s="23">
        <v>10</v>
      </c>
      <c r="E6" s="24"/>
      <c r="F6" s="24">
        <f>D6*E6</f>
        <v>0</v>
      </c>
      <c r="G6" s="25"/>
      <c r="H6" s="24">
        <f>F6+(F6*G6/100)</f>
        <v>0</v>
      </c>
      <c r="I6" s="26"/>
      <c r="J6" s="26"/>
    </row>
    <row r="7" spans="1:256" s="34" customFormat="1" ht="28.5" customHeight="1">
      <c r="A7" s="28">
        <v>3</v>
      </c>
      <c r="B7" s="29" t="s">
        <v>15</v>
      </c>
      <c r="C7" s="28" t="s">
        <v>13</v>
      </c>
      <c r="D7" s="30">
        <v>10</v>
      </c>
      <c r="E7" s="31"/>
      <c r="F7" s="24">
        <f>D7*E7</f>
        <v>0</v>
      </c>
      <c r="G7" s="32"/>
      <c r="H7" s="24">
        <f>F7+(F7*G7/100)</f>
        <v>0</v>
      </c>
      <c r="I7" s="33"/>
      <c r="J7" s="33"/>
      <c r="GJ7" s="35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7"/>
      <c r="IQ7" s="37"/>
      <c r="IR7" s="37"/>
      <c r="IS7" s="37"/>
      <c r="IT7" s="37"/>
      <c r="IU7" s="37"/>
      <c r="IV7" s="37"/>
    </row>
    <row r="8" spans="1:9" ht="27.75" customHeight="1">
      <c r="A8" s="38" t="s">
        <v>16</v>
      </c>
      <c r="B8" s="38"/>
      <c r="C8" s="38"/>
      <c r="D8" s="38"/>
      <c r="E8" s="38"/>
      <c r="F8" s="39">
        <f>SUM(F5:F7)</f>
        <v>0</v>
      </c>
      <c r="G8" s="40"/>
      <c r="H8" s="39">
        <f>SUM(H5:H7)</f>
        <v>0</v>
      </c>
      <c r="I8" s="6"/>
    </row>
    <row r="9" spans="1:9" ht="28.5" customHeight="1">
      <c r="A9" s="41"/>
      <c r="B9" s="42"/>
      <c r="C9" s="41"/>
      <c r="D9" s="41"/>
      <c r="E9" s="43"/>
      <c r="F9" s="43"/>
      <c r="G9" s="44"/>
      <c r="H9" s="43"/>
      <c r="I9" s="6"/>
    </row>
    <row r="10" spans="1:11" ht="31.5" customHeight="1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4"/>
      <c r="K10" s="45"/>
    </row>
    <row r="11" spans="1:11" ht="42" customHeight="1">
      <c r="A11" s="19" t="s">
        <v>2</v>
      </c>
      <c r="B11" s="19" t="s">
        <v>3</v>
      </c>
      <c r="C11" s="19" t="s">
        <v>4</v>
      </c>
      <c r="D11" s="19" t="s">
        <v>5</v>
      </c>
      <c r="E11" s="18" t="s">
        <v>18</v>
      </c>
      <c r="F11" s="18" t="s">
        <v>19</v>
      </c>
      <c r="G11" s="46" t="s">
        <v>8</v>
      </c>
      <c r="H11" s="18" t="s">
        <v>20</v>
      </c>
      <c r="I11" s="18" t="s">
        <v>10</v>
      </c>
      <c r="J11" s="19" t="s">
        <v>21</v>
      </c>
      <c r="K11" s="47"/>
    </row>
    <row r="12" spans="1:11" ht="63" customHeight="1">
      <c r="A12" s="20">
        <v>1</v>
      </c>
      <c r="B12" s="48" t="s">
        <v>22</v>
      </c>
      <c r="C12" s="20" t="s">
        <v>23</v>
      </c>
      <c r="D12" s="49">
        <v>100</v>
      </c>
      <c r="E12" s="50"/>
      <c r="F12" s="51">
        <f>D12*E12</f>
        <v>0</v>
      </c>
      <c r="G12" s="52"/>
      <c r="H12" s="51">
        <f>F12+(F12*G12/100)</f>
        <v>0</v>
      </c>
      <c r="I12" s="53"/>
      <c r="J12" s="53"/>
      <c r="K12" s="47"/>
    </row>
    <row r="13" spans="1:11" ht="95.25" customHeight="1">
      <c r="A13" s="20">
        <v>2</v>
      </c>
      <c r="B13" s="54" t="s">
        <v>24</v>
      </c>
      <c r="C13" s="55" t="s">
        <v>13</v>
      </c>
      <c r="D13" s="56">
        <v>50</v>
      </c>
      <c r="E13" s="57"/>
      <c r="F13" s="51">
        <f>D13*E13</f>
        <v>0</v>
      </c>
      <c r="G13" s="52"/>
      <c r="H13" s="51">
        <f>F13+(F13*G13/100)</f>
        <v>0</v>
      </c>
      <c r="I13" s="53"/>
      <c r="J13" s="53"/>
      <c r="K13" s="47"/>
    </row>
    <row r="14" spans="1:11" ht="28.5" customHeight="1">
      <c r="A14" s="58" t="s">
        <v>25</v>
      </c>
      <c r="B14" s="58"/>
      <c r="C14" s="58"/>
      <c r="D14" s="58"/>
      <c r="E14" s="58"/>
      <c r="F14" s="59">
        <f>SUM(F12:F13)</f>
        <v>0</v>
      </c>
      <c r="G14" s="60"/>
      <c r="H14" s="61">
        <f>SUM(H12:H13)</f>
        <v>0</v>
      </c>
      <c r="I14" s="62"/>
      <c r="J14" s="63"/>
      <c r="K14" s="47"/>
    </row>
    <row r="15" spans="1:10" ht="28.5" customHeight="1">
      <c r="A15" s="64"/>
      <c r="B15" s="64"/>
      <c r="C15" s="64"/>
      <c r="D15" s="64"/>
      <c r="E15" s="64"/>
      <c r="F15" s="65"/>
      <c r="G15" s="66"/>
      <c r="H15" s="65"/>
      <c r="I15" s="67"/>
      <c r="J15" s="68"/>
    </row>
    <row r="16" spans="1:10" ht="27.75" customHeight="1">
      <c r="A16" s="14" t="s">
        <v>26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42" customHeight="1">
      <c r="A17" s="19" t="s">
        <v>2</v>
      </c>
      <c r="B17" s="19" t="s">
        <v>3</v>
      </c>
      <c r="C17" s="19" t="s">
        <v>4</v>
      </c>
      <c r="D17" s="19" t="s">
        <v>5</v>
      </c>
      <c r="E17" s="18" t="s">
        <v>18</v>
      </c>
      <c r="F17" s="18" t="s">
        <v>19</v>
      </c>
      <c r="G17" s="46" t="s">
        <v>8</v>
      </c>
      <c r="H17" s="18" t="s">
        <v>20</v>
      </c>
      <c r="I17" s="18" t="s">
        <v>10</v>
      </c>
      <c r="J17" s="19" t="s">
        <v>21</v>
      </c>
    </row>
    <row r="18" spans="1:10" ht="12.75">
      <c r="A18" s="28">
        <v>1</v>
      </c>
      <c r="B18" s="69" t="s">
        <v>27</v>
      </c>
      <c r="C18" s="28" t="s">
        <v>13</v>
      </c>
      <c r="D18" s="70">
        <v>15</v>
      </c>
      <c r="E18" s="71"/>
      <c r="F18" s="71">
        <f>D18*E18</f>
        <v>0</v>
      </c>
      <c r="G18" s="72"/>
      <c r="H18" s="71">
        <f>F18+(F18*G18/100)</f>
        <v>0</v>
      </c>
      <c r="I18" s="73"/>
      <c r="J18" s="74"/>
    </row>
    <row r="19" spans="1:10" ht="44.25" customHeight="1">
      <c r="A19" s="28">
        <v>2</v>
      </c>
      <c r="B19" s="69" t="s">
        <v>28</v>
      </c>
      <c r="C19" s="28" t="s">
        <v>13</v>
      </c>
      <c r="D19" s="70">
        <v>10</v>
      </c>
      <c r="E19" s="71"/>
      <c r="F19" s="71">
        <f>D19*E19</f>
        <v>0</v>
      </c>
      <c r="G19" s="72"/>
      <c r="H19" s="71">
        <f>F19+(F19*G19/100)</f>
        <v>0</v>
      </c>
      <c r="I19" s="73"/>
      <c r="J19" s="74"/>
    </row>
    <row r="20" spans="1:10" ht="102" customHeight="1">
      <c r="A20" s="28">
        <v>3</v>
      </c>
      <c r="B20" s="75" t="s">
        <v>29</v>
      </c>
      <c r="C20" s="20" t="s">
        <v>13</v>
      </c>
      <c r="D20" s="76">
        <v>20</v>
      </c>
      <c r="E20" s="77"/>
      <c r="F20" s="71">
        <f>D20*E20</f>
        <v>0</v>
      </c>
      <c r="G20" s="78"/>
      <c r="H20" s="71">
        <f>F20+(F20*G20/100)</f>
        <v>0</v>
      </c>
      <c r="I20" s="74"/>
      <c r="J20" s="74"/>
    </row>
    <row r="21" spans="1:10" ht="12.75">
      <c r="A21" s="28">
        <v>4</v>
      </c>
      <c r="B21" s="21" t="s">
        <v>30</v>
      </c>
      <c r="C21" s="20" t="s">
        <v>13</v>
      </c>
      <c r="D21" s="76">
        <v>15</v>
      </c>
      <c r="E21" s="77"/>
      <c r="F21" s="71">
        <f>D21*E21</f>
        <v>0</v>
      </c>
      <c r="G21" s="78"/>
      <c r="H21" s="71">
        <f>F21+(F21*G21/100)</f>
        <v>0</v>
      </c>
      <c r="I21" s="74"/>
      <c r="J21" s="74"/>
    </row>
    <row r="22" spans="1:10" ht="12.75">
      <c r="A22" s="28">
        <v>5</v>
      </c>
      <c r="B22" s="21" t="s">
        <v>31</v>
      </c>
      <c r="C22" s="20" t="s">
        <v>13</v>
      </c>
      <c r="D22" s="76">
        <v>8</v>
      </c>
      <c r="E22" s="77"/>
      <c r="F22" s="71">
        <f>D22*E22</f>
        <v>0</v>
      </c>
      <c r="G22" s="78"/>
      <c r="H22" s="71">
        <f>F22+(F22*G22/100)</f>
        <v>0</v>
      </c>
      <c r="I22" s="74"/>
      <c r="J22" s="74"/>
    </row>
    <row r="23" spans="1:10" ht="12.75">
      <c r="A23" s="28">
        <v>6</v>
      </c>
      <c r="B23" s="21" t="s">
        <v>32</v>
      </c>
      <c r="C23" s="20" t="s">
        <v>13</v>
      </c>
      <c r="D23" s="76">
        <v>8</v>
      </c>
      <c r="E23" s="77"/>
      <c r="F23" s="71">
        <f>D23*E23</f>
        <v>0</v>
      </c>
      <c r="G23" s="78"/>
      <c r="H23" s="71">
        <f>F23+(F23*G23/100)</f>
        <v>0</v>
      </c>
      <c r="I23" s="74"/>
      <c r="J23" s="74"/>
    </row>
    <row r="24" spans="1:10" ht="33.75" customHeight="1">
      <c r="A24" s="28">
        <v>7</v>
      </c>
      <c r="B24" s="69" t="s">
        <v>33</v>
      </c>
      <c r="C24" s="22" t="s">
        <v>13</v>
      </c>
      <c r="D24" s="70">
        <v>10</v>
      </c>
      <c r="E24" s="71"/>
      <c r="F24" s="71">
        <f>D24*E24</f>
        <v>0</v>
      </c>
      <c r="G24" s="72"/>
      <c r="H24" s="71">
        <f>F24+(F24*G24/100)</f>
        <v>0</v>
      </c>
      <c r="I24" s="73"/>
      <c r="J24" s="74"/>
    </row>
    <row r="25" spans="1:10" ht="42.75" customHeight="1">
      <c r="A25" s="28">
        <v>8</v>
      </c>
      <c r="B25" s="69" t="s">
        <v>34</v>
      </c>
      <c r="C25" s="22" t="s">
        <v>13</v>
      </c>
      <c r="D25" s="76">
        <v>10</v>
      </c>
      <c r="E25" s="71"/>
      <c r="F25" s="71">
        <f>D25*E25</f>
        <v>0</v>
      </c>
      <c r="G25" s="72"/>
      <c r="H25" s="71">
        <f>F25+(F25*G25/100)</f>
        <v>0</v>
      </c>
      <c r="I25" s="74"/>
      <c r="J25" s="74"/>
    </row>
    <row r="26" spans="1:10" ht="33.75" customHeight="1">
      <c r="A26" s="28">
        <v>9</v>
      </c>
      <c r="B26" s="69" t="s">
        <v>35</v>
      </c>
      <c r="C26" s="22" t="s">
        <v>36</v>
      </c>
      <c r="D26" s="76">
        <v>2</v>
      </c>
      <c r="E26" s="71"/>
      <c r="F26" s="71">
        <f>D26*E26</f>
        <v>0</v>
      </c>
      <c r="G26" s="72"/>
      <c r="H26" s="71">
        <f>F26+(F26*G26/100)</f>
        <v>0</v>
      </c>
      <c r="I26" s="74"/>
      <c r="J26" s="74"/>
    </row>
    <row r="27" spans="1:10" ht="28.5" customHeight="1">
      <c r="A27" s="38" t="s">
        <v>37</v>
      </c>
      <c r="B27" s="38"/>
      <c r="C27" s="38"/>
      <c r="D27" s="38"/>
      <c r="E27" s="38"/>
      <c r="F27" s="39">
        <f>SUM(F18:F26)</f>
        <v>0</v>
      </c>
      <c r="G27" s="79"/>
      <c r="H27" s="39">
        <f>SUM(H18:H26)</f>
        <v>0</v>
      </c>
      <c r="I27" s="80"/>
      <c r="J27" s="81"/>
    </row>
    <row r="28" spans="1:10" ht="28.5" customHeight="1">
      <c r="A28" s="82"/>
      <c r="B28" s="83"/>
      <c r="C28" s="82"/>
      <c r="D28" s="84"/>
      <c r="E28" s="85"/>
      <c r="F28" s="85"/>
      <c r="G28" s="86"/>
      <c r="H28" s="85"/>
      <c r="I28" s="81"/>
      <c r="J28" s="81"/>
    </row>
    <row r="29" spans="1:10" ht="28.5" customHeight="1">
      <c r="A29" s="14" t="s">
        <v>38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42" customHeight="1">
      <c r="A30" s="19" t="s">
        <v>2</v>
      </c>
      <c r="B30" s="19" t="s">
        <v>3</v>
      </c>
      <c r="C30" s="19" t="s">
        <v>4</v>
      </c>
      <c r="D30" s="19" t="s">
        <v>5</v>
      </c>
      <c r="E30" s="18" t="s">
        <v>18</v>
      </c>
      <c r="F30" s="18" t="s">
        <v>19</v>
      </c>
      <c r="G30" s="46" t="s">
        <v>8</v>
      </c>
      <c r="H30" s="18" t="s">
        <v>20</v>
      </c>
      <c r="I30" s="18" t="s">
        <v>10</v>
      </c>
      <c r="J30" s="19" t="s">
        <v>21</v>
      </c>
    </row>
    <row r="31" spans="1:10" ht="67.5" customHeight="1">
      <c r="A31" s="28">
        <v>1</v>
      </c>
      <c r="B31" s="69" t="s">
        <v>39</v>
      </c>
      <c r="C31" s="22" t="s">
        <v>13</v>
      </c>
      <c r="D31" s="76">
        <v>50</v>
      </c>
      <c r="E31" s="71"/>
      <c r="F31" s="71">
        <f>D31*E31</f>
        <v>0</v>
      </c>
      <c r="G31" s="72"/>
      <c r="H31" s="71">
        <f>F31+(F31*G31/100)</f>
        <v>0</v>
      </c>
      <c r="I31" s="73"/>
      <c r="J31" s="74"/>
    </row>
    <row r="32" spans="1:10" ht="67.5" customHeight="1">
      <c r="A32" s="28">
        <v>2</v>
      </c>
      <c r="B32" s="69" t="s">
        <v>40</v>
      </c>
      <c r="C32" s="22" t="s">
        <v>13</v>
      </c>
      <c r="D32" s="76">
        <v>50</v>
      </c>
      <c r="E32" s="71"/>
      <c r="F32" s="71">
        <f>D32*E32</f>
        <v>0</v>
      </c>
      <c r="G32" s="87"/>
      <c r="H32" s="71">
        <f>F32+(F32*G32/100)</f>
        <v>0</v>
      </c>
      <c r="I32" s="74"/>
      <c r="J32" s="74"/>
    </row>
    <row r="33" spans="1:10" ht="28.5" customHeight="1">
      <c r="A33" s="58" t="s">
        <v>41</v>
      </c>
      <c r="B33" s="58"/>
      <c r="C33" s="58"/>
      <c r="D33" s="58"/>
      <c r="E33" s="58"/>
      <c r="F33" s="59">
        <f>SUM(F31:F32)</f>
        <v>0</v>
      </c>
      <c r="G33" s="88"/>
      <c r="H33" s="89">
        <f>SUM(H31:H32)</f>
        <v>0</v>
      </c>
      <c r="I33" s="90"/>
      <c r="J33" s="91"/>
    </row>
    <row r="34" spans="1:9" ht="28.5" customHeight="1">
      <c r="A34" s="92"/>
      <c r="B34" s="93"/>
      <c r="C34" s="92"/>
      <c r="D34" s="92"/>
      <c r="E34" s="94"/>
      <c r="F34" s="94"/>
      <c r="G34" s="95"/>
      <c r="H34" s="94"/>
      <c r="I34" s="80"/>
    </row>
    <row r="35" spans="1:10" ht="28.5" customHeight="1">
      <c r="A35" s="14" t="s">
        <v>42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42" customHeight="1">
      <c r="A36" s="19" t="s">
        <v>2</v>
      </c>
      <c r="B36" s="19" t="s">
        <v>3</v>
      </c>
      <c r="C36" s="19" t="s">
        <v>4</v>
      </c>
      <c r="D36" s="19" t="s">
        <v>5</v>
      </c>
      <c r="E36" s="18" t="s">
        <v>18</v>
      </c>
      <c r="F36" s="18" t="s">
        <v>19</v>
      </c>
      <c r="G36" s="46" t="s">
        <v>8</v>
      </c>
      <c r="H36" s="18" t="s">
        <v>20</v>
      </c>
      <c r="I36" s="18" t="s">
        <v>10</v>
      </c>
      <c r="J36" s="19" t="s">
        <v>21</v>
      </c>
    </row>
    <row r="37" spans="1:10" ht="27.75" customHeight="1">
      <c r="A37" s="28">
        <v>1</v>
      </c>
      <c r="B37" s="96" t="s">
        <v>43</v>
      </c>
      <c r="C37" s="28" t="s">
        <v>44</v>
      </c>
      <c r="D37" s="28">
        <v>5</v>
      </c>
      <c r="E37" s="97"/>
      <c r="F37" s="97">
        <f>D37*E37</f>
        <v>0</v>
      </c>
      <c r="G37" s="98"/>
      <c r="H37" s="97">
        <f>F37+(F37*G37/100)</f>
        <v>0</v>
      </c>
      <c r="I37" s="99"/>
      <c r="J37" s="100"/>
    </row>
    <row r="38" spans="1:10" ht="34.5" customHeight="1">
      <c r="A38" s="28">
        <v>2</v>
      </c>
      <c r="B38" s="96" t="s">
        <v>45</v>
      </c>
      <c r="C38" s="28" t="s">
        <v>13</v>
      </c>
      <c r="D38" s="28">
        <v>20</v>
      </c>
      <c r="E38" s="97"/>
      <c r="F38" s="97">
        <f>D38*E38</f>
        <v>0</v>
      </c>
      <c r="G38" s="98"/>
      <c r="H38" s="97">
        <f>F38+(F38*G38/100)</f>
        <v>0</v>
      </c>
      <c r="I38" s="99"/>
      <c r="J38" s="100"/>
    </row>
    <row r="39" spans="1:10" ht="33.75" customHeight="1">
      <c r="A39" s="28">
        <v>3</v>
      </c>
      <c r="B39" s="96" t="s">
        <v>46</v>
      </c>
      <c r="C39" s="28" t="s">
        <v>13</v>
      </c>
      <c r="D39" s="28">
        <v>20</v>
      </c>
      <c r="E39" s="97"/>
      <c r="F39" s="97">
        <f>D39*E39</f>
        <v>0</v>
      </c>
      <c r="G39" s="98"/>
      <c r="H39" s="97">
        <f>F39+(F39*G39/100)</f>
        <v>0</v>
      </c>
      <c r="I39" s="99"/>
      <c r="J39" s="100"/>
    </row>
    <row r="40" spans="1:10" ht="34.5" customHeight="1">
      <c r="A40" s="28">
        <v>4</v>
      </c>
      <c r="B40" s="96" t="s">
        <v>47</v>
      </c>
      <c r="C40" s="22" t="s">
        <v>13</v>
      </c>
      <c r="D40" s="28">
        <v>20</v>
      </c>
      <c r="E40" s="97"/>
      <c r="F40" s="97">
        <f>D40*E40</f>
        <v>0</v>
      </c>
      <c r="G40" s="98"/>
      <c r="H40" s="97">
        <f>F40+(F40*G40/100)</f>
        <v>0</v>
      </c>
      <c r="I40" s="99"/>
      <c r="J40" s="100"/>
    </row>
    <row r="41" spans="1:10" ht="71.25" customHeight="1">
      <c r="A41" s="28">
        <v>5</v>
      </c>
      <c r="B41" s="48" t="s">
        <v>48</v>
      </c>
      <c r="C41" s="22" t="s">
        <v>13</v>
      </c>
      <c r="D41" s="76">
        <v>20</v>
      </c>
      <c r="E41" s="71"/>
      <c r="F41" s="97">
        <f>D41*E41</f>
        <v>0</v>
      </c>
      <c r="G41" s="87"/>
      <c r="H41" s="97">
        <f>F41+(F41*G41/100)</f>
        <v>0</v>
      </c>
      <c r="I41" s="74"/>
      <c r="J41" s="74"/>
    </row>
    <row r="42" spans="1:10" ht="27.75" customHeight="1">
      <c r="A42" s="58" t="s">
        <v>49</v>
      </c>
      <c r="B42" s="58"/>
      <c r="C42" s="58"/>
      <c r="D42" s="58"/>
      <c r="E42" s="58"/>
      <c r="F42" s="59">
        <f>SUM(F37:F41)</f>
        <v>0</v>
      </c>
      <c r="G42" s="60"/>
      <c r="H42" s="61">
        <f>SUM(H37:H41)</f>
        <v>0</v>
      </c>
      <c r="I42" s="62"/>
      <c r="J42" s="101"/>
    </row>
    <row r="43" spans="1:9" ht="27.75" customHeight="1">
      <c r="A43" s="102"/>
      <c r="B43" s="102"/>
      <c r="C43" s="102"/>
      <c r="D43" s="102"/>
      <c r="E43" s="102"/>
      <c r="F43" s="103"/>
      <c r="G43" s="104"/>
      <c r="H43" s="103"/>
      <c r="I43" s="6"/>
    </row>
    <row r="44" spans="1:10" ht="28.5" customHeight="1">
      <c r="A44" s="14" t="s">
        <v>50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42.75" customHeight="1">
      <c r="A45" s="19" t="s">
        <v>2</v>
      </c>
      <c r="B45" s="19" t="s">
        <v>3</v>
      </c>
      <c r="C45" s="19" t="s">
        <v>4</v>
      </c>
      <c r="D45" s="19" t="s">
        <v>5</v>
      </c>
      <c r="E45" s="18" t="s">
        <v>18</v>
      </c>
      <c r="F45" s="18" t="s">
        <v>19</v>
      </c>
      <c r="G45" s="46" t="s">
        <v>8</v>
      </c>
      <c r="H45" s="18" t="s">
        <v>20</v>
      </c>
      <c r="I45" s="18" t="s">
        <v>10</v>
      </c>
      <c r="J45" s="19" t="s">
        <v>21</v>
      </c>
    </row>
    <row r="46" spans="1:10" ht="41.25" customHeight="1">
      <c r="A46" s="105">
        <v>1</v>
      </c>
      <c r="B46" s="75" t="s">
        <v>51</v>
      </c>
      <c r="C46" s="22" t="s">
        <v>13</v>
      </c>
      <c r="D46" s="106">
        <v>50</v>
      </c>
      <c r="E46" s="107"/>
      <c r="F46" s="107">
        <f>D46*E46</f>
        <v>0</v>
      </c>
      <c r="G46" s="108"/>
      <c r="H46" s="107">
        <f>F46+(F46*G46/100)</f>
        <v>0</v>
      </c>
      <c r="I46" s="109"/>
      <c r="J46" s="55"/>
    </row>
    <row r="47" spans="1:10" ht="41.25" customHeight="1">
      <c r="A47" s="105">
        <v>2</v>
      </c>
      <c r="B47" s="75" t="s">
        <v>52</v>
      </c>
      <c r="C47" s="22" t="s">
        <v>13</v>
      </c>
      <c r="D47" s="106">
        <v>20</v>
      </c>
      <c r="E47" s="107"/>
      <c r="F47" s="107">
        <f>D47*E47</f>
        <v>0</v>
      </c>
      <c r="G47" s="108"/>
      <c r="H47" s="107">
        <f>F47+(F47*G47/100)</f>
        <v>0</v>
      </c>
      <c r="I47" s="109"/>
      <c r="J47" s="55"/>
    </row>
    <row r="48" spans="1:10" ht="41.25" customHeight="1">
      <c r="A48" s="105">
        <v>3</v>
      </c>
      <c r="B48" s="75" t="s">
        <v>53</v>
      </c>
      <c r="C48" s="22" t="s">
        <v>13</v>
      </c>
      <c r="D48" s="106">
        <v>20</v>
      </c>
      <c r="E48" s="107"/>
      <c r="F48" s="107">
        <f>D48*E48</f>
        <v>0</v>
      </c>
      <c r="G48" s="108"/>
      <c r="H48" s="107">
        <f>F48+(F48*G48/100)</f>
        <v>0</v>
      </c>
      <c r="I48" s="109"/>
      <c r="J48" s="55"/>
    </row>
    <row r="49" spans="1:10" ht="27.75" customHeight="1">
      <c r="A49" s="105">
        <v>4</v>
      </c>
      <c r="B49" s="75" t="s">
        <v>54</v>
      </c>
      <c r="C49" s="22" t="s">
        <v>13</v>
      </c>
      <c r="D49" s="106">
        <v>10</v>
      </c>
      <c r="E49" s="107"/>
      <c r="F49" s="107">
        <f>D49*E49</f>
        <v>0</v>
      </c>
      <c r="G49" s="108"/>
      <c r="H49" s="107">
        <f>F49+(F49*G49/100)</f>
        <v>0</v>
      </c>
      <c r="I49" s="109"/>
      <c r="J49" s="55"/>
    </row>
    <row r="50" spans="1:10" ht="27.75" customHeight="1">
      <c r="A50" s="105">
        <v>5</v>
      </c>
      <c r="B50" s="75" t="s">
        <v>55</v>
      </c>
      <c r="C50" s="55" t="s">
        <v>56</v>
      </c>
      <c r="D50" s="106">
        <v>10</v>
      </c>
      <c r="E50" s="107"/>
      <c r="F50" s="107">
        <f>D50*E50</f>
        <v>0</v>
      </c>
      <c r="G50" s="108"/>
      <c r="H50" s="107">
        <f>F50+(F50*G50/100)</f>
        <v>0</v>
      </c>
      <c r="I50" s="109"/>
      <c r="J50" s="55"/>
    </row>
    <row r="51" spans="1:10" ht="27.75" customHeight="1">
      <c r="A51" s="105">
        <v>6</v>
      </c>
      <c r="B51" s="75" t="s">
        <v>57</v>
      </c>
      <c r="C51" s="55" t="s">
        <v>56</v>
      </c>
      <c r="D51" s="106">
        <v>10</v>
      </c>
      <c r="E51" s="107"/>
      <c r="F51" s="107">
        <f>D51*E51</f>
        <v>0</v>
      </c>
      <c r="G51" s="108"/>
      <c r="H51" s="107">
        <f>F51+(F51*G51/100)</f>
        <v>0</v>
      </c>
      <c r="I51" s="109"/>
      <c r="J51" s="55"/>
    </row>
    <row r="52" spans="1:10" ht="27.75" customHeight="1">
      <c r="A52" s="105">
        <v>7</v>
      </c>
      <c r="B52" s="75" t="s">
        <v>58</v>
      </c>
      <c r="C52" s="55" t="s">
        <v>56</v>
      </c>
      <c r="D52" s="106">
        <v>20</v>
      </c>
      <c r="E52" s="107"/>
      <c r="F52" s="107">
        <f>D52*E52</f>
        <v>0</v>
      </c>
      <c r="G52" s="108"/>
      <c r="H52" s="107">
        <f>F52+(F52*G52/100)</f>
        <v>0</v>
      </c>
      <c r="I52" s="109"/>
      <c r="J52" s="55"/>
    </row>
    <row r="53" spans="1:10" ht="27.75" customHeight="1">
      <c r="A53" s="105">
        <v>8</v>
      </c>
      <c r="B53" s="75" t="s">
        <v>59</v>
      </c>
      <c r="C53" s="55" t="s">
        <v>56</v>
      </c>
      <c r="D53" s="106">
        <v>2</v>
      </c>
      <c r="E53" s="107"/>
      <c r="F53" s="107">
        <f>D53*E53</f>
        <v>0</v>
      </c>
      <c r="G53" s="108"/>
      <c r="H53" s="107">
        <f>F53+(F53*G53/100)</f>
        <v>0</v>
      </c>
      <c r="I53" s="109"/>
      <c r="J53" s="55"/>
    </row>
    <row r="54" spans="1:10" ht="27.75" customHeight="1">
      <c r="A54" s="105">
        <v>9</v>
      </c>
      <c r="B54" s="75" t="s">
        <v>60</v>
      </c>
      <c r="C54" s="55" t="s">
        <v>56</v>
      </c>
      <c r="D54" s="106">
        <v>2</v>
      </c>
      <c r="E54" s="107"/>
      <c r="F54" s="107">
        <f>D54*E54</f>
        <v>0</v>
      </c>
      <c r="G54" s="108"/>
      <c r="H54" s="107">
        <f>F54+(F54*G54/100)</f>
        <v>0</v>
      </c>
      <c r="I54" s="109"/>
      <c r="J54" s="55"/>
    </row>
    <row r="55" spans="1:10" ht="27" customHeight="1">
      <c r="A55" s="58" t="s">
        <v>61</v>
      </c>
      <c r="B55" s="58"/>
      <c r="C55" s="58"/>
      <c r="D55" s="58"/>
      <c r="E55" s="58"/>
      <c r="F55" s="110">
        <f>SUM(F46:F54)</f>
        <v>0</v>
      </c>
      <c r="G55" s="60"/>
      <c r="H55" s="111">
        <f>SUM(H46:H54)</f>
        <v>0</v>
      </c>
      <c r="I55" s="62"/>
      <c r="J55" s="101"/>
    </row>
    <row r="56" spans="1:9" ht="28.5" customHeight="1">
      <c r="A56" s="92"/>
      <c r="B56" s="93"/>
      <c r="C56" s="92"/>
      <c r="D56" s="92"/>
      <c r="E56" s="94"/>
      <c r="F56" s="94"/>
      <c r="G56" s="95"/>
      <c r="H56" s="94"/>
      <c r="I56" s="80"/>
    </row>
    <row r="57" spans="1:10" ht="28.5" customHeight="1">
      <c r="A57" s="14" t="s">
        <v>62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42.75" customHeight="1">
      <c r="A58" s="19" t="s">
        <v>2</v>
      </c>
      <c r="B58" s="19" t="s">
        <v>3</v>
      </c>
      <c r="C58" s="19" t="s">
        <v>4</v>
      </c>
      <c r="D58" s="19" t="s">
        <v>5</v>
      </c>
      <c r="E58" s="18" t="s">
        <v>18</v>
      </c>
      <c r="F58" s="18" t="s">
        <v>19</v>
      </c>
      <c r="G58" s="46" t="s">
        <v>8</v>
      </c>
      <c r="H58" s="18" t="s">
        <v>20</v>
      </c>
      <c r="I58" s="18" t="s">
        <v>10</v>
      </c>
      <c r="J58" s="19" t="s">
        <v>21</v>
      </c>
    </row>
    <row r="59" spans="1:10" ht="65.25" customHeight="1">
      <c r="A59" s="105">
        <v>1</v>
      </c>
      <c r="B59" s="75" t="s">
        <v>63</v>
      </c>
      <c r="C59" s="22" t="s">
        <v>13</v>
      </c>
      <c r="D59" s="49">
        <v>10</v>
      </c>
      <c r="E59" s="77"/>
      <c r="F59" s="107">
        <f>D59*E59</f>
        <v>0</v>
      </c>
      <c r="G59" s="112"/>
      <c r="H59" s="107">
        <f>F59+(F59*G59/100)</f>
        <v>0</v>
      </c>
      <c r="I59" s="113"/>
      <c r="J59" s="55"/>
    </row>
    <row r="60" spans="1:10" ht="27.75" customHeight="1">
      <c r="A60" s="105">
        <v>2</v>
      </c>
      <c r="B60" s="75" t="s">
        <v>64</v>
      </c>
      <c r="C60" s="55" t="s">
        <v>56</v>
      </c>
      <c r="D60" s="49">
        <v>1</v>
      </c>
      <c r="E60" s="77"/>
      <c r="F60" s="107">
        <f>D60*E60</f>
        <v>0</v>
      </c>
      <c r="G60" s="112"/>
      <c r="H60" s="107">
        <f>F60+(F60*G60/100)</f>
        <v>0</v>
      </c>
      <c r="I60" s="113"/>
      <c r="J60" s="55"/>
    </row>
    <row r="61" spans="1:10" ht="27.75" customHeight="1">
      <c r="A61" s="105">
        <v>3</v>
      </c>
      <c r="B61" s="75" t="s">
        <v>65</v>
      </c>
      <c r="C61" s="55" t="s">
        <v>56</v>
      </c>
      <c r="D61" s="49">
        <v>1</v>
      </c>
      <c r="E61" s="77"/>
      <c r="F61" s="107">
        <f>D61*E61</f>
        <v>0</v>
      </c>
      <c r="G61" s="112"/>
      <c r="H61" s="107">
        <f>F61+(F61*G61/100)</f>
        <v>0</v>
      </c>
      <c r="I61" s="113"/>
      <c r="J61" s="55"/>
    </row>
    <row r="62" spans="1:10" ht="28.5" customHeight="1">
      <c r="A62" s="58" t="s">
        <v>66</v>
      </c>
      <c r="B62" s="58"/>
      <c r="C62" s="58"/>
      <c r="D62" s="58"/>
      <c r="E62" s="58"/>
      <c r="F62" s="110">
        <f>SUM(F59:F61)</f>
        <v>0</v>
      </c>
      <c r="G62" s="60"/>
      <c r="H62" s="111">
        <f>SUM(H59:H61)</f>
        <v>0</v>
      </c>
      <c r="I62" s="62"/>
      <c r="J62" s="101"/>
    </row>
    <row r="63" spans="1:10" ht="28.5" customHeight="1">
      <c r="A63" s="114"/>
      <c r="B63" s="115"/>
      <c r="C63" s="116"/>
      <c r="D63" s="117"/>
      <c r="E63" s="118"/>
      <c r="F63" s="118"/>
      <c r="G63" s="119"/>
      <c r="H63" s="118"/>
      <c r="I63" s="45"/>
      <c r="J63" s="120"/>
    </row>
    <row r="64" spans="1:10" ht="27.75" customHeight="1">
      <c r="A64" s="14" t="s">
        <v>67</v>
      </c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42.75" customHeight="1">
      <c r="A65" s="19" t="s">
        <v>2</v>
      </c>
      <c r="B65" s="19" t="s">
        <v>3</v>
      </c>
      <c r="C65" s="19" t="s">
        <v>4</v>
      </c>
      <c r="D65" s="19" t="s">
        <v>5</v>
      </c>
      <c r="E65" s="18" t="s">
        <v>18</v>
      </c>
      <c r="F65" s="18" t="s">
        <v>19</v>
      </c>
      <c r="G65" s="46" t="s">
        <v>8</v>
      </c>
      <c r="H65" s="18" t="s">
        <v>20</v>
      </c>
      <c r="I65" s="18" t="s">
        <v>10</v>
      </c>
      <c r="J65" s="19" t="s">
        <v>21</v>
      </c>
    </row>
    <row r="66" spans="1:10" ht="27.75" customHeight="1">
      <c r="A66" s="121">
        <v>1</v>
      </c>
      <c r="B66" s="122" t="s">
        <v>68</v>
      </c>
      <c r="C66" s="22" t="s">
        <v>13</v>
      </c>
      <c r="D66" s="123">
        <v>30</v>
      </c>
      <c r="E66" s="124"/>
      <c r="F66" s="124">
        <f>D66*E66</f>
        <v>0</v>
      </c>
      <c r="G66" s="125"/>
      <c r="H66" s="124">
        <f>F66+(F66*G66/100)</f>
        <v>0</v>
      </c>
      <c r="I66" s="126"/>
      <c r="J66" s="55"/>
    </row>
    <row r="67" spans="1:10" ht="27.75" customHeight="1">
      <c r="A67" s="121">
        <v>2</v>
      </c>
      <c r="B67" s="122" t="s">
        <v>69</v>
      </c>
      <c r="C67" s="22" t="s">
        <v>13</v>
      </c>
      <c r="D67" s="123">
        <v>30</v>
      </c>
      <c r="E67" s="124"/>
      <c r="F67" s="124">
        <f>D67*E67</f>
        <v>0</v>
      </c>
      <c r="G67" s="125"/>
      <c r="H67" s="124">
        <f>F67+(F67*G67/100)</f>
        <v>0</v>
      </c>
      <c r="I67" s="126"/>
      <c r="J67" s="55"/>
    </row>
    <row r="68" spans="1:10" ht="27.75" customHeight="1">
      <c r="A68" s="121">
        <v>3</v>
      </c>
      <c r="B68" s="122" t="s">
        <v>70</v>
      </c>
      <c r="C68" s="22" t="s">
        <v>13</v>
      </c>
      <c r="D68" s="123">
        <v>20</v>
      </c>
      <c r="E68" s="124"/>
      <c r="F68" s="124">
        <f>D68*E68</f>
        <v>0</v>
      </c>
      <c r="G68" s="125"/>
      <c r="H68" s="124">
        <f>F68+(F68*G68/100)</f>
        <v>0</v>
      </c>
      <c r="I68" s="126"/>
      <c r="J68" s="55"/>
    </row>
    <row r="69" spans="1:10" ht="27.75" customHeight="1">
      <c r="A69" s="58" t="s">
        <v>71</v>
      </c>
      <c r="B69" s="58"/>
      <c r="C69" s="58"/>
      <c r="D69" s="58"/>
      <c r="E69" s="58"/>
      <c r="F69" s="110">
        <f>SUM(F66:F68)</f>
        <v>0</v>
      </c>
      <c r="G69" s="60"/>
      <c r="H69" s="111">
        <f>SUM(H66:H68)</f>
        <v>0</v>
      </c>
      <c r="I69" s="62"/>
      <c r="J69" s="101"/>
    </row>
    <row r="70" spans="1:9" ht="27.75" customHeight="1">
      <c r="A70" s="127"/>
      <c r="B70" s="128"/>
      <c r="C70" s="127"/>
      <c r="D70" s="129"/>
      <c r="E70" s="129"/>
      <c r="F70" s="130"/>
      <c r="G70" s="129"/>
      <c r="H70" s="131"/>
      <c r="I70" s="132"/>
    </row>
    <row r="71" spans="1:10" ht="27.75" customHeight="1">
      <c r="A71" s="14" t="s">
        <v>72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42" customHeight="1">
      <c r="A72" s="19" t="s">
        <v>2</v>
      </c>
      <c r="B72" s="19" t="s">
        <v>3</v>
      </c>
      <c r="C72" s="19" t="s">
        <v>4</v>
      </c>
      <c r="D72" s="19" t="s">
        <v>5</v>
      </c>
      <c r="E72" s="18" t="s">
        <v>18</v>
      </c>
      <c r="F72" s="18" t="s">
        <v>19</v>
      </c>
      <c r="G72" s="46" t="s">
        <v>8</v>
      </c>
      <c r="H72" s="18" t="s">
        <v>20</v>
      </c>
      <c r="I72" s="18" t="s">
        <v>10</v>
      </c>
      <c r="J72" s="19" t="s">
        <v>21</v>
      </c>
    </row>
    <row r="73" spans="1:10" ht="222.75" customHeight="1">
      <c r="A73" s="133">
        <v>1</v>
      </c>
      <c r="B73" s="75" t="s">
        <v>73</v>
      </c>
      <c r="C73" s="134" t="s">
        <v>13</v>
      </c>
      <c r="D73" s="135">
        <v>30</v>
      </c>
      <c r="E73" s="77"/>
      <c r="F73" s="77">
        <f>D73*E73</f>
        <v>0</v>
      </c>
      <c r="G73" s="136"/>
      <c r="H73" s="77">
        <f>F73+(F73*G73/100)</f>
        <v>0</v>
      </c>
      <c r="I73" s="113"/>
      <c r="J73" s="55"/>
    </row>
    <row r="74" spans="1:10" ht="27.75" customHeight="1">
      <c r="A74" s="58" t="s">
        <v>74</v>
      </c>
      <c r="B74" s="58"/>
      <c r="C74" s="58"/>
      <c r="D74" s="58"/>
      <c r="E74" s="58"/>
      <c r="F74" s="110">
        <f>SUM(F73)</f>
        <v>0</v>
      </c>
      <c r="G74" s="60"/>
      <c r="H74" s="111">
        <f>SUM(H73:H73)</f>
        <v>0</v>
      </c>
      <c r="I74" s="62"/>
      <c r="J74" s="101"/>
    </row>
    <row r="75" spans="1:10" ht="27.75" customHeight="1">
      <c r="A75" s="137"/>
      <c r="B75" s="137"/>
      <c r="C75" s="137"/>
      <c r="D75" s="137"/>
      <c r="E75" s="137"/>
      <c r="F75" s="62"/>
      <c r="G75" s="138"/>
      <c r="H75" s="139"/>
      <c r="I75" s="62"/>
      <c r="J75" s="63"/>
    </row>
    <row r="76" spans="1:10" ht="27.75" customHeight="1">
      <c r="A76" s="14" t="s">
        <v>75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42.75" customHeight="1">
      <c r="A77" s="19" t="s">
        <v>2</v>
      </c>
      <c r="B77" s="19" t="s">
        <v>3</v>
      </c>
      <c r="C77" s="19" t="s">
        <v>4</v>
      </c>
      <c r="D77" s="19" t="s">
        <v>5</v>
      </c>
      <c r="E77" s="18" t="s">
        <v>18</v>
      </c>
      <c r="F77" s="18" t="s">
        <v>19</v>
      </c>
      <c r="G77" s="46" t="s">
        <v>8</v>
      </c>
      <c r="H77" s="18" t="s">
        <v>20</v>
      </c>
      <c r="I77" s="18" t="s">
        <v>10</v>
      </c>
      <c r="J77" s="19" t="s">
        <v>21</v>
      </c>
    </row>
    <row r="78" spans="1:10" ht="45.75" customHeight="1">
      <c r="A78" s="133">
        <v>1</v>
      </c>
      <c r="B78" s="140" t="s">
        <v>76</v>
      </c>
      <c r="C78" s="20" t="s">
        <v>56</v>
      </c>
      <c r="D78" s="20">
        <v>10</v>
      </c>
      <c r="E78" s="77"/>
      <c r="F78" s="77">
        <f>D78*E78</f>
        <v>0</v>
      </c>
      <c r="G78" s="136"/>
      <c r="H78" s="77">
        <f>F78+(F78*G78/100)</f>
        <v>0</v>
      </c>
      <c r="I78" s="53"/>
      <c r="J78" s="53"/>
    </row>
    <row r="79" spans="1:10" ht="45.75" customHeight="1">
      <c r="A79" s="20">
        <v>2</v>
      </c>
      <c r="B79" s="75" t="s">
        <v>77</v>
      </c>
      <c r="C79" s="20" t="s">
        <v>13</v>
      </c>
      <c r="D79" s="20">
        <v>360</v>
      </c>
      <c r="E79" s="141"/>
      <c r="F79" s="77">
        <f>D79*E79</f>
        <v>0</v>
      </c>
      <c r="G79" s="108"/>
      <c r="H79" s="77">
        <f>F79+(F79*G79/100)</f>
        <v>0</v>
      </c>
      <c r="I79" s="142"/>
      <c r="J79" s="109"/>
    </row>
    <row r="80" spans="1:10" ht="27.75" customHeight="1">
      <c r="A80" s="58" t="s">
        <v>78</v>
      </c>
      <c r="B80" s="58"/>
      <c r="C80" s="58"/>
      <c r="D80" s="58"/>
      <c r="E80" s="58"/>
      <c r="F80" s="59">
        <f>SUM(F78:F79)</f>
        <v>0</v>
      </c>
      <c r="G80" s="60"/>
      <c r="H80" s="61">
        <f>SUM(H78:H79)</f>
        <v>0</v>
      </c>
      <c r="I80" s="62"/>
      <c r="J80" s="63"/>
    </row>
    <row r="81" spans="1:10" ht="28.5" customHeight="1">
      <c r="A81" s="137"/>
      <c r="B81" s="137"/>
      <c r="C81" s="137"/>
      <c r="D81" s="137"/>
      <c r="E81" s="137"/>
      <c r="F81" s="62"/>
      <c r="G81" s="138"/>
      <c r="H81" s="139"/>
      <c r="I81" s="62"/>
      <c r="J81" s="63"/>
    </row>
    <row r="82" spans="1:10" ht="27.75" customHeight="1">
      <c r="A82" s="143" t="s">
        <v>79</v>
      </c>
      <c r="B82" s="143"/>
      <c r="C82" s="143"/>
      <c r="D82" s="143"/>
      <c r="E82" s="143"/>
      <c r="F82" s="143"/>
      <c r="G82" s="143"/>
      <c r="H82" s="143"/>
      <c r="I82" s="143"/>
      <c r="J82" s="143"/>
    </row>
    <row r="83" spans="1:10" ht="42.75" customHeight="1">
      <c r="A83" s="144" t="s">
        <v>2</v>
      </c>
      <c r="B83" s="144" t="s">
        <v>3</v>
      </c>
      <c r="C83" s="144" t="s">
        <v>4</v>
      </c>
      <c r="D83" s="144" t="s">
        <v>5</v>
      </c>
      <c r="E83" s="145" t="s">
        <v>18</v>
      </c>
      <c r="F83" s="145" t="s">
        <v>19</v>
      </c>
      <c r="G83" s="146" t="s">
        <v>8</v>
      </c>
      <c r="H83" s="145" t="s">
        <v>20</v>
      </c>
      <c r="I83" s="18" t="s">
        <v>10</v>
      </c>
      <c r="J83" s="19" t="s">
        <v>11</v>
      </c>
    </row>
    <row r="84" spans="1:10" ht="12.75">
      <c r="A84" s="147">
        <v>1</v>
      </c>
      <c r="B84" s="69" t="s">
        <v>80</v>
      </c>
      <c r="C84" s="148" t="s">
        <v>13</v>
      </c>
      <c r="D84" s="149">
        <v>600</v>
      </c>
      <c r="E84" s="150"/>
      <c r="F84" s="151">
        <f>D84*E84</f>
        <v>0</v>
      </c>
      <c r="G84" s="152"/>
      <c r="H84" s="151">
        <f>F84+(F84*G84/100)</f>
        <v>0</v>
      </c>
      <c r="I84" s="153"/>
      <c r="J84" s="154"/>
    </row>
    <row r="85" spans="1:10" ht="63" customHeight="1">
      <c r="A85" s="147">
        <v>2</v>
      </c>
      <c r="B85" s="21" t="s">
        <v>81</v>
      </c>
      <c r="C85" s="21" t="s">
        <v>13</v>
      </c>
      <c r="D85" s="155">
        <v>1200</v>
      </c>
      <c r="E85" s="156"/>
      <c r="F85" s="151">
        <f>D85*E85</f>
        <v>0</v>
      </c>
      <c r="G85" s="157"/>
      <c r="H85" s="151">
        <f>F85+(F85*G85/100)</f>
        <v>0</v>
      </c>
      <c r="I85" s="153"/>
      <c r="J85" s="154"/>
    </row>
    <row r="86" spans="1:10" ht="51" customHeight="1">
      <c r="A86" s="147">
        <v>3</v>
      </c>
      <c r="B86" s="158" t="s">
        <v>82</v>
      </c>
      <c r="C86" s="159" t="s">
        <v>13</v>
      </c>
      <c r="D86" s="160">
        <v>1200</v>
      </c>
      <c r="E86" s="161"/>
      <c r="F86" s="151">
        <f>D86*E86</f>
        <v>0</v>
      </c>
      <c r="G86" s="162"/>
      <c r="H86" s="151">
        <f>F86+(F86*G86/100)</f>
        <v>0</v>
      </c>
      <c r="I86" s="163"/>
      <c r="J86" s="154"/>
    </row>
    <row r="87" spans="1:10" ht="27.75" customHeight="1">
      <c r="A87" s="38" t="s">
        <v>83</v>
      </c>
      <c r="B87" s="38"/>
      <c r="C87" s="38"/>
      <c r="D87" s="38"/>
      <c r="E87" s="38"/>
      <c r="F87" s="164">
        <f>SUM(F84:F86)</f>
        <v>0</v>
      </c>
      <c r="G87" s="66"/>
      <c r="H87" s="164">
        <f>SUM(H84:H86)</f>
        <v>0</v>
      </c>
      <c r="I87" s="165"/>
      <c r="J87" s="132"/>
    </row>
    <row r="88" spans="1:10" ht="27.75" customHeight="1">
      <c r="A88" s="102"/>
      <c r="B88" s="102"/>
      <c r="C88" s="102"/>
      <c r="D88" s="102"/>
      <c r="E88" s="102"/>
      <c r="F88" s="165"/>
      <c r="G88" s="166"/>
      <c r="H88" s="165"/>
      <c r="I88" s="165"/>
      <c r="J88" s="132"/>
    </row>
    <row r="89" spans="1:10" ht="29.25" customHeight="1">
      <c r="A89" s="14" t="s">
        <v>84</v>
      </c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42.75" customHeight="1">
      <c r="A90" s="144" t="s">
        <v>2</v>
      </c>
      <c r="B90" s="144" t="s">
        <v>3</v>
      </c>
      <c r="C90" s="144" t="s">
        <v>4</v>
      </c>
      <c r="D90" s="144" t="s">
        <v>5</v>
      </c>
      <c r="E90" s="145" t="s">
        <v>18</v>
      </c>
      <c r="F90" s="145" t="s">
        <v>19</v>
      </c>
      <c r="G90" s="146" t="s">
        <v>8</v>
      </c>
      <c r="H90" s="145" t="s">
        <v>20</v>
      </c>
      <c r="I90" s="18" t="s">
        <v>10</v>
      </c>
      <c r="J90" s="19" t="s">
        <v>11</v>
      </c>
    </row>
    <row r="91" spans="1:10" ht="70.5" customHeight="1">
      <c r="A91" s="20">
        <v>1</v>
      </c>
      <c r="B91" s="21" t="s">
        <v>85</v>
      </c>
      <c r="C91" s="29" t="s">
        <v>13</v>
      </c>
      <c r="D91" s="76">
        <v>12</v>
      </c>
      <c r="E91" s="24"/>
      <c r="F91" s="24">
        <f>D91*E91</f>
        <v>0</v>
      </c>
      <c r="G91" s="167"/>
      <c r="H91" s="24">
        <f>F91+(F91*G91/100)</f>
        <v>0</v>
      </c>
      <c r="I91" s="168"/>
      <c r="J91" s="113"/>
    </row>
    <row r="92" spans="1:10" ht="70.5" customHeight="1">
      <c r="A92" s="20">
        <v>2</v>
      </c>
      <c r="B92" s="27" t="s">
        <v>86</v>
      </c>
      <c r="C92" s="29" t="s">
        <v>13</v>
      </c>
      <c r="D92" s="76">
        <v>20</v>
      </c>
      <c r="E92" s="24"/>
      <c r="F92" s="24">
        <f>D92*E92</f>
        <v>0</v>
      </c>
      <c r="G92" s="167"/>
      <c r="H92" s="24">
        <f>F92+(F92*G92/100)</f>
        <v>0</v>
      </c>
      <c r="I92" s="168"/>
      <c r="J92" s="113"/>
    </row>
    <row r="93" spans="1:10" ht="96" customHeight="1">
      <c r="A93" s="20">
        <v>3</v>
      </c>
      <c r="B93" s="27" t="s">
        <v>87</v>
      </c>
      <c r="C93" s="29" t="s">
        <v>13</v>
      </c>
      <c r="D93" s="76">
        <v>6</v>
      </c>
      <c r="E93" s="24"/>
      <c r="F93" s="24">
        <f>D93*E93</f>
        <v>0</v>
      </c>
      <c r="G93" s="167"/>
      <c r="H93" s="24">
        <f>F93+(F93*G93/100)</f>
        <v>0</v>
      </c>
      <c r="I93" s="168"/>
      <c r="J93" s="113"/>
    </row>
    <row r="94" spans="1:10" ht="88.5" customHeight="1">
      <c r="A94" s="20">
        <v>4</v>
      </c>
      <c r="B94" s="27" t="s">
        <v>88</v>
      </c>
      <c r="C94" s="29" t="s">
        <v>13</v>
      </c>
      <c r="D94" s="76">
        <v>6</v>
      </c>
      <c r="E94" s="24"/>
      <c r="F94" s="24">
        <f>D94*E94</f>
        <v>0</v>
      </c>
      <c r="G94" s="167"/>
      <c r="H94" s="24">
        <f>F94+(F94*G94/100)</f>
        <v>0</v>
      </c>
      <c r="I94" s="168"/>
      <c r="J94" s="113"/>
    </row>
    <row r="95" spans="1:10" ht="29.25" customHeight="1">
      <c r="A95" s="58" t="s">
        <v>89</v>
      </c>
      <c r="B95" s="58"/>
      <c r="C95" s="58"/>
      <c r="D95" s="58"/>
      <c r="E95" s="58"/>
      <c r="F95" s="39">
        <f>SUM(F91:F94)</f>
        <v>0</v>
      </c>
      <c r="G95" s="169"/>
      <c r="H95" s="39">
        <f>SUM(H91:H94)</f>
        <v>0</v>
      </c>
      <c r="I95" s="131"/>
      <c r="J95" s="132"/>
    </row>
    <row r="96" spans="1:9" ht="29.25" customHeight="1">
      <c r="A96" s="92"/>
      <c r="B96" s="93"/>
      <c r="C96" s="92"/>
      <c r="D96" s="92"/>
      <c r="E96" s="94"/>
      <c r="F96" s="94"/>
      <c r="G96" s="95"/>
      <c r="H96" s="94"/>
      <c r="I96" s="80"/>
    </row>
    <row r="97" spans="1:10" ht="27.75" customHeight="1">
      <c r="A97" s="14" t="s">
        <v>90</v>
      </c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42" customHeight="1">
      <c r="A98" s="15" t="s">
        <v>2</v>
      </c>
      <c r="B98" s="15" t="s">
        <v>3</v>
      </c>
      <c r="C98" s="15" t="s">
        <v>4</v>
      </c>
      <c r="D98" s="15" t="s">
        <v>5</v>
      </c>
      <c r="E98" s="16" t="s">
        <v>6</v>
      </c>
      <c r="F98" s="16" t="s">
        <v>7</v>
      </c>
      <c r="G98" s="17" t="s">
        <v>8</v>
      </c>
      <c r="H98" s="16" t="s">
        <v>9</v>
      </c>
      <c r="I98" s="18" t="s">
        <v>10</v>
      </c>
      <c r="J98" s="19" t="s">
        <v>11</v>
      </c>
    </row>
    <row r="99" spans="1:10" ht="135" customHeight="1">
      <c r="A99" s="27">
        <v>1</v>
      </c>
      <c r="B99" s="170" t="s">
        <v>91</v>
      </c>
      <c r="C99" s="29" t="s">
        <v>44</v>
      </c>
      <c r="D99" s="70">
        <v>2</v>
      </c>
      <c r="E99" s="24"/>
      <c r="F99" s="24">
        <f>D99*E99</f>
        <v>0</v>
      </c>
      <c r="G99" s="167"/>
      <c r="H99" s="24">
        <f>F99+(F99*G99/100)</f>
        <v>0</v>
      </c>
      <c r="I99" s="171"/>
      <c r="J99" s="172"/>
    </row>
    <row r="100" spans="1:10" ht="90.75" customHeight="1">
      <c r="A100" s="27">
        <v>2</v>
      </c>
      <c r="B100" s="170" t="s">
        <v>92</v>
      </c>
      <c r="C100" s="29" t="s">
        <v>93</v>
      </c>
      <c r="D100" s="70">
        <v>2</v>
      </c>
      <c r="E100" s="24"/>
      <c r="F100" s="24">
        <f>D100*E100</f>
        <v>0</v>
      </c>
      <c r="G100" s="167"/>
      <c r="H100" s="24">
        <f>F100+(F100*G100/100)</f>
        <v>0</v>
      </c>
      <c r="I100" s="171"/>
      <c r="J100" s="172"/>
    </row>
    <row r="101" spans="1:10" ht="125.25" customHeight="1">
      <c r="A101" s="27">
        <v>3</v>
      </c>
      <c r="B101" s="173" t="s">
        <v>94</v>
      </c>
      <c r="C101" s="29" t="s">
        <v>93</v>
      </c>
      <c r="D101" s="70">
        <v>2</v>
      </c>
      <c r="E101" s="24"/>
      <c r="F101" s="24">
        <f>D101*E101</f>
        <v>0</v>
      </c>
      <c r="G101" s="167"/>
      <c r="H101" s="24">
        <f>F101+(F101*G101/100)</f>
        <v>0</v>
      </c>
      <c r="I101" s="171"/>
      <c r="J101" s="172"/>
    </row>
    <row r="102" spans="1:10" ht="27.75" customHeight="1">
      <c r="A102" s="38" t="s">
        <v>95</v>
      </c>
      <c r="B102" s="38"/>
      <c r="C102" s="38"/>
      <c r="D102" s="38"/>
      <c r="E102" s="38"/>
      <c r="F102" s="39">
        <f>SUM(F99:F101)</f>
        <v>0</v>
      </c>
      <c r="G102" s="104"/>
      <c r="H102" s="39">
        <f>SUM(H99:H101)</f>
        <v>0</v>
      </c>
      <c r="I102" s="131"/>
      <c r="J102" s="132"/>
    </row>
    <row r="103" spans="1:9" ht="27.75" customHeight="1">
      <c r="A103" s="92"/>
      <c r="B103" s="93"/>
      <c r="C103" s="92"/>
      <c r="D103" s="92"/>
      <c r="E103" s="94"/>
      <c r="F103" s="94"/>
      <c r="G103" s="95"/>
      <c r="H103" s="94"/>
      <c r="I103" s="80"/>
    </row>
    <row r="104" spans="1:10" ht="27.75" customHeight="1">
      <c r="A104" s="14" t="s">
        <v>96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42.75" customHeight="1">
      <c r="A105" s="19" t="s">
        <v>2</v>
      </c>
      <c r="B105" s="19" t="s">
        <v>3</v>
      </c>
      <c r="C105" s="19" t="s">
        <v>4</v>
      </c>
      <c r="D105" s="19" t="s">
        <v>5</v>
      </c>
      <c r="E105" s="18" t="s">
        <v>18</v>
      </c>
      <c r="F105" s="18" t="s">
        <v>19</v>
      </c>
      <c r="G105" s="46" t="s">
        <v>8</v>
      </c>
      <c r="H105" s="18" t="s">
        <v>20</v>
      </c>
      <c r="I105" s="18" t="s">
        <v>10</v>
      </c>
      <c r="J105" s="19" t="s">
        <v>21</v>
      </c>
    </row>
    <row r="106" spans="1:10" ht="106.5" customHeight="1">
      <c r="A106" s="20">
        <v>1</v>
      </c>
      <c r="B106" s="27" t="s">
        <v>97</v>
      </c>
      <c r="C106" s="174"/>
      <c r="D106" s="174"/>
      <c r="E106" s="175"/>
      <c r="F106" s="175"/>
      <c r="G106" s="176"/>
      <c r="H106" s="177"/>
      <c r="I106" s="178"/>
      <c r="J106" s="178"/>
    </row>
    <row r="107" spans="1:10" ht="30.75" customHeight="1">
      <c r="A107" s="20" t="s">
        <v>98</v>
      </c>
      <c r="B107" s="27" t="s">
        <v>99</v>
      </c>
      <c r="C107" s="28" t="s">
        <v>100</v>
      </c>
      <c r="D107" s="70">
        <v>1</v>
      </c>
      <c r="E107" s="179"/>
      <c r="F107" s="179">
        <f>D107*E107</f>
        <v>0</v>
      </c>
      <c r="G107" s="180"/>
      <c r="H107" s="179">
        <f>F107+(F107*G107/100)</f>
        <v>0</v>
      </c>
      <c r="I107" s="181"/>
      <c r="J107" s="55"/>
    </row>
    <row r="108" spans="1:10" ht="31.5" customHeight="1">
      <c r="A108" s="20" t="s">
        <v>101</v>
      </c>
      <c r="B108" s="27" t="s">
        <v>102</v>
      </c>
      <c r="C108" s="28" t="s">
        <v>100</v>
      </c>
      <c r="D108" s="76">
        <v>4</v>
      </c>
      <c r="E108" s="182"/>
      <c r="F108" s="179">
        <f>D108*E108</f>
        <v>0</v>
      </c>
      <c r="G108" s="180"/>
      <c r="H108" s="179">
        <f>F108+(F108*G108/100)</f>
        <v>0</v>
      </c>
      <c r="I108" s="181"/>
      <c r="J108" s="55"/>
    </row>
    <row r="109" spans="1:10" ht="27.75" customHeight="1">
      <c r="A109" s="20" t="s">
        <v>103</v>
      </c>
      <c r="B109" s="27" t="s">
        <v>104</v>
      </c>
      <c r="C109" s="28" t="s">
        <v>100</v>
      </c>
      <c r="D109" s="76">
        <v>4</v>
      </c>
      <c r="E109" s="182"/>
      <c r="F109" s="179">
        <f>D109*E109</f>
        <v>0</v>
      </c>
      <c r="G109" s="180"/>
      <c r="H109" s="179">
        <f>F109+(F109*G109/100)</f>
        <v>0</v>
      </c>
      <c r="I109" s="181"/>
      <c r="J109" s="55"/>
    </row>
    <row r="110" spans="1:10" ht="27.75" customHeight="1">
      <c r="A110" s="20" t="s">
        <v>105</v>
      </c>
      <c r="B110" s="27" t="s">
        <v>106</v>
      </c>
      <c r="C110" s="28" t="s">
        <v>100</v>
      </c>
      <c r="D110" s="76">
        <v>2</v>
      </c>
      <c r="E110" s="182"/>
      <c r="F110" s="179">
        <f>D110*E110</f>
        <v>0</v>
      </c>
      <c r="G110" s="180"/>
      <c r="H110" s="179">
        <f>F110+(F110*G110/100)</f>
        <v>0</v>
      </c>
      <c r="I110" s="181"/>
      <c r="J110" s="55"/>
    </row>
    <row r="111" spans="1:10" ht="41.25" customHeight="1">
      <c r="A111" s="20" t="s">
        <v>107</v>
      </c>
      <c r="B111" s="27" t="s">
        <v>108</v>
      </c>
      <c r="C111" s="28" t="s">
        <v>100</v>
      </c>
      <c r="D111" s="70">
        <v>1</v>
      </c>
      <c r="E111" s="179"/>
      <c r="F111" s="179">
        <f>D111*E111</f>
        <v>0</v>
      </c>
      <c r="G111" s="180"/>
      <c r="H111" s="179">
        <f>F111+(F111*G111/100)</f>
        <v>0</v>
      </c>
      <c r="I111" s="181"/>
      <c r="J111" s="55"/>
    </row>
    <row r="112" spans="1:10" ht="27.75" customHeight="1">
      <c r="A112" s="58" t="s">
        <v>109</v>
      </c>
      <c r="B112" s="58"/>
      <c r="C112" s="58"/>
      <c r="D112" s="58"/>
      <c r="E112" s="58"/>
      <c r="F112" s="59">
        <f>SUM(F107:F111)</f>
        <v>0</v>
      </c>
      <c r="G112" s="138"/>
      <c r="H112" s="61">
        <f>SUM(H107:H111)</f>
        <v>0</v>
      </c>
      <c r="I112" s="183"/>
      <c r="J112" s="101"/>
    </row>
    <row r="113" spans="1:9" ht="27.75" customHeight="1">
      <c r="A113" s="92"/>
      <c r="B113" s="93"/>
      <c r="C113" s="92"/>
      <c r="D113" s="92"/>
      <c r="E113" s="94"/>
      <c r="F113" s="94"/>
      <c r="G113" s="95"/>
      <c r="H113" s="94"/>
      <c r="I113" s="80"/>
    </row>
    <row r="114" spans="1:10" ht="27.75" customHeight="1">
      <c r="A114" s="184" t="s">
        <v>110</v>
      </c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1:10" ht="43.5" customHeight="1">
      <c r="A115" s="19" t="s">
        <v>2</v>
      </c>
      <c r="B115" s="19" t="s">
        <v>3</v>
      </c>
      <c r="C115" s="19" t="s">
        <v>4</v>
      </c>
      <c r="D115" s="19" t="s">
        <v>5</v>
      </c>
      <c r="E115" s="18" t="s">
        <v>18</v>
      </c>
      <c r="F115" s="18" t="s">
        <v>19</v>
      </c>
      <c r="G115" s="46" t="s">
        <v>8</v>
      </c>
      <c r="H115" s="18" t="s">
        <v>20</v>
      </c>
      <c r="I115" s="18" t="s">
        <v>10</v>
      </c>
      <c r="J115" s="19" t="s">
        <v>21</v>
      </c>
    </row>
    <row r="116" spans="1:10" ht="98.25" customHeight="1">
      <c r="A116" s="20">
        <v>1</v>
      </c>
      <c r="B116" s="75" t="s">
        <v>111</v>
      </c>
      <c r="C116" s="20" t="s">
        <v>13</v>
      </c>
      <c r="D116" s="76">
        <v>50</v>
      </c>
      <c r="E116" s="50"/>
      <c r="F116" s="50">
        <f>D116*E116</f>
        <v>0</v>
      </c>
      <c r="G116" s="78"/>
      <c r="H116" s="50">
        <f>F116+(F116*G116/100)</f>
        <v>0</v>
      </c>
      <c r="I116" s="74"/>
      <c r="J116" s="74"/>
    </row>
    <row r="117" spans="1:10" ht="27.75" customHeight="1">
      <c r="A117" s="58" t="s">
        <v>112</v>
      </c>
      <c r="B117" s="58"/>
      <c r="C117" s="58"/>
      <c r="D117" s="58"/>
      <c r="E117" s="58"/>
      <c r="F117" s="59">
        <f>SUM(F116)</f>
        <v>0</v>
      </c>
      <c r="G117" s="60"/>
      <c r="H117" s="61">
        <f>SUM(H116)</f>
        <v>0</v>
      </c>
      <c r="I117" s="62"/>
      <c r="J117" s="63"/>
    </row>
    <row r="118" spans="1:9" ht="27.75" customHeight="1">
      <c r="A118" s="185"/>
      <c r="B118" s="186"/>
      <c r="C118" s="185"/>
      <c r="D118" s="185"/>
      <c r="E118" s="187"/>
      <c r="F118" s="187"/>
      <c r="G118" s="188"/>
      <c r="H118" s="187"/>
      <c r="I118" s="6"/>
    </row>
    <row r="119" spans="1:10" ht="27.75" customHeight="1">
      <c r="A119" s="184" t="s">
        <v>113</v>
      </c>
      <c r="B119" s="184"/>
      <c r="C119" s="184"/>
      <c r="D119" s="184"/>
      <c r="E119" s="184"/>
      <c r="F119" s="184"/>
      <c r="G119" s="184"/>
      <c r="H119" s="184"/>
      <c r="I119" s="184"/>
      <c r="J119" s="184"/>
    </row>
    <row r="120" spans="1:10" ht="42.75" customHeight="1">
      <c r="A120" s="15" t="s">
        <v>2</v>
      </c>
      <c r="B120" s="15" t="s">
        <v>3</v>
      </c>
      <c r="C120" s="15" t="s">
        <v>4</v>
      </c>
      <c r="D120" s="15" t="s">
        <v>5</v>
      </c>
      <c r="E120" s="16" t="s">
        <v>6</v>
      </c>
      <c r="F120" s="16" t="s">
        <v>7</v>
      </c>
      <c r="G120" s="17" t="s">
        <v>8</v>
      </c>
      <c r="H120" s="16" t="s">
        <v>9</v>
      </c>
      <c r="I120" s="18" t="s">
        <v>10</v>
      </c>
      <c r="J120" s="19" t="s">
        <v>11</v>
      </c>
    </row>
    <row r="121" spans="1:10" ht="41.25" customHeight="1">
      <c r="A121" s="20">
        <v>1</v>
      </c>
      <c r="B121" s="189" t="s">
        <v>114</v>
      </c>
      <c r="C121" s="20" t="s">
        <v>44</v>
      </c>
      <c r="D121" s="76">
        <v>10</v>
      </c>
      <c r="E121" s="77"/>
      <c r="F121" s="190">
        <f>D121*E121</f>
        <v>0</v>
      </c>
      <c r="G121" s="112"/>
      <c r="H121" s="191">
        <f>F121+(F121*G121/100)</f>
        <v>0</v>
      </c>
      <c r="I121" s="192"/>
      <c r="J121" s="193"/>
    </row>
    <row r="122" spans="1:10" ht="41.25" customHeight="1">
      <c r="A122" s="20">
        <v>2</v>
      </c>
      <c r="B122" s="189" t="s">
        <v>115</v>
      </c>
      <c r="C122" s="20" t="s">
        <v>44</v>
      </c>
      <c r="D122" s="76">
        <v>6</v>
      </c>
      <c r="E122" s="77"/>
      <c r="F122" s="190">
        <f>D122*E122</f>
        <v>0</v>
      </c>
      <c r="G122" s="112"/>
      <c r="H122" s="191">
        <f>F122+(F122*G122/100)</f>
        <v>0</v>
      </c>
      <c r="I122" s="194"/>
      <c r="J122" s="193"/>
    </row>
    <row r="123" spans="1:10" ht="27.75" customHeight="1">
      <c r="A123" s="38" t="s">
        <v>116</v>
      </c>
      <c r="B123" s="38"/>
      <c r="C123" s="38"/>
      <c r="D123" s="38"/>
      <c r="E123" s="38"/>
      <c r="F123" s="195">
        <f>SUM(F121:F122)</f>
        <v>0</v>
      </c>
      <c r="G123" s="79"/>
      <c r="H123" s="195">
        <f>SUM(H121:H122)</f>
        <v>0</v>
      </c>
      <c r="I123" s="196"/>
      <c r="J123" s="196"/>
    </row>
    <row r="124" spans="1:10" ht="27.75" customHeight="1">
      <c r="A124" s="137"/>
      <c r="B124" s="137"/>
      <c r="C124" s="137"/>
      <c r="D124" s="137"/>
      <c r="E124" s="137"/>
      <c r="F124" s="62"/>
      <c r="G124" s="138"/>
      <c r="H124" s="139"/>
      <c r="I124" s="62"/>
      <c r="J124" s="63"/>
    </row>
    <row r="125" spans="1:10" ht="27.75" customHeight="1">
      <c r="A125" s="184" t="s">
        <v>117</v>
      </c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1:10" ht="43.5" customHeight="1">
      <c r="A126" s="15" t="s">
        <v>2</v>
      </c>
      <c r="B126" s="15" t="s">
        <v>3</v>
      </c>
      <c r="C126" s="15" t="s">
        <v>4</v>
      </c>
      <c r="D126" s="15" t="s">
        <v>5</v>
      </c>
      <c r="E126" s="16" t="s">
        <v>6</v>
      </c>
      <c r="F126" s="16" t="s">
        <v>7</v>
      </c>
      <c r="G126" s="17" t="s">
        <v>8</v>
      </c>
      <c r="H126" s="16" t="s">
        <v>9</v>
      </c>
      <c r="I126" s="18" t="s">
        <v>10</v>
      </c>
      <c r="J126" s="19" t="s">
        <v>11</v>
      </c>
    </row>
    <row r="127" spans="1:10" ht="42" customHeight="1">
      <c r="A127" s="20">
        <v>1</v>
      </c>
      <c r="B127" s="189" t="s">
        <v>118</v>
      </c>
      <c r="C127" s="20" t="s">
        <v>44</v>
      </c>
      <c r="D127" s="76">
        <v>100</v>
      </c>
      <c r="E127" s="77"/>
      <c r="F127" s="190">
        <f>D127*E127</f>
        <v>0</v>
      </c>
      <c r="G127" s="112"/>
      <c r="H127" s="191">
        <f>F127+(F127*G127/100)</f>
        <v>0</v>
      </c>
      <c r="I127" s="192"/>
      <c r="J127" s="193"/>
    </row>
    <row r="128" spans="1:10" ht="42" customHeight="1">
      <c r="A128" s="20">
        <v>2</v>
      </c>
      <c r="B128" s="189" t="s">
        <v>119</v>
      </c>
      <c r="C128" s="20" t="s">
        <v>44</v>
      </c>
      <c r="D128" s="76">
        <v>100</v>
      </c>
      <c r="E128" s="77"/>
      <c r="F128" s="190">
        <f>D128*E128</f>
        <v>0</v>
      </c>
      <c r="G128" s="112"/>
      <c r="H128" s="191">
        <f>F128+(F128*G128/100)</f>
        <v>0</v>
      </c>
      <c r="I128" s="194"/>
      <c r="J128" s="193"/>
    </row>
    <row r="129" spans="1:10" ht="27.75" customHeight="1">
      <c r="A129" s="38" t="s">
        <v>120</v>
      </c>
      <c r="B129" s="38"/>
      <c r="C129" s="38"/>
      <c r="D129" s="38"/>
      <c r="E129" s="38"/>
      <c r="F129" s="195">
        <f>SUM(F127:F128)</f>
        <v>0</v>
      </c>
      <c r="G129" s="79"/>
      <c r="H129" s="195">
        <f>SUM(H127:H128)</f>
        <v>0</v>
      </c>
      <c r="I129" s="196"/>
      <c r="J129" s="196"/>
    </row>
    <row r="130" spans="1:10" ht="27.75" customHeight="1">
      <c r="A130" s="137"/>
      <c r="B130" s="137"/>
      <c r="C130" s="137"/>
      <c r="D130" s="137"/>
      <c r="E130" s="137"/>
      <c r="F130" s="62"/>
      <c r="G130" s="138"/>
      <c r="H130" s="139"/>
      <c r="I130" s="62"/>
      <c r="J130" s="63"/>
    </row>
    <row r="131" spans="1:10" ht="27.75" customHeight="1">
      <c r="A131" s="184" t="s">
        <v>121</v>
      </c>
      <c r="B131" s="184"/>
      <c r="C131" s="184"/>
      <c r="D131" s="184"/>
      <c r="E131" s="184"/>
      <c r="F131" s="184"/>
      <c r="G131" s="184"/>
      <c r="H131" s="184"/>
      <c r="I131" s="184"/>
      <c r="J131" s="184"/>
    </row>
    <row r="132" spans="1:10" ht="27.75" customHeight="1">
      <c r="A132" s="15" t="s">
        <v>2</v>
      </c>
      <c r="B132" s="15" t="s">
        <v>3</v>
      </c>
      <c r="C132" s="15" t="s">
        <v>4</v>
      </c>
      <c r="D132" s="15" t="s">
        <v>5</v>
      </c>
      <c r="E132" s="16" t="s">
        <v>6</v>
      </c>
      <c r="F132" s="16" t="s">
        <v>7</v>
      </c>
      <c r="G132" s="17" t="s">
        <v>8</v>
      </c>
      <c r="H132" s="16" t="s">
        <v>9</v>
      </c>
      <c r="I132" s="18" t="s">
        <v>10</v>
      </c>
      <c r="J132" s="19" t="s">
        <v>11</v>
      </c>
    </row>
    <row r="133" spans="1:10" ht="74.25" customHeight="1">
      <c r="A133" s="20">
        <v>1</v>
      </c>
      <c r="B133" s="189" t="s">
        <v>122</v>
      </c>
      <c r="C133" s="20" t="s">
        <v>44</v>
      </c>
      <c r="D133" s="76">
        <v>60</v>
      </c>
      <c r="E133" s="77"/>
      <c r="F133" s="190">
        <f>D133*E133</f>
        <v>0</v>
      </c>
      <c r="G133" s="112"/>
      <c r="H133" s="191">
        <f>F133+(F133*G133/100)</f>
        <v>0</v>
      </c>
      <c r="I133" s="192"/>
      <c r="J133" s="193"/>
    </row>
    <row r="134" spans="1:10" ht="27.75" customHeight="1">
      <c r="A134" s="38" t="s">
        <v>123</v>
      </c>
      <c r="B134" s="38"/>
      <c r="C134" s="38"/>
      <c r="D134" s="38"/>
      <c r="E134" s="38"/>
      <c r="F134" s="195">
        <f>SUM(F133:F133)</f>
        <v>0</v>
      </c>
      <c r="G134" s="79"/>
      <c r="H134" s="195">
        <f>SUM(H133:H133)</f>
        <v>0</v>
      </c>
      <c r="I134" s="196"/>
      <c r="J134" s="196"/>
    </row>
    <row r="135" spans="1:9" ht="27.75" customHeight="1">
      <c r="A135" s="197"/>
      <c r="B135" s="197"/>
      <c r="C135" s="197"/>
      <c r="D135" s="197"/>
      <c r="E135" s="197"/>
      <c r="F135" s="198"/>
      <c r="G135" s="104"/>
      <c r="H135" s="198"/>
      <c r="I135" s="6"/>
    </row>
    <row r="136" spans="1:10" ht="27.75" customHeight="1">
      <c r="A136" s="143" t="s">
        <v>124</v>
      </c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1:10" ht="42.75" customHeight="1">
      <c r="A137" s="144" t="s">
        <v>2</v>
      </c>
      <c r="B137" s="144" t="s">
        <v>3</v>
      </c>
      <c r="C137" s="144" t="s">
        <v>4</v>
      </c>
      <c r="D137" s="144" t="s">
        <v>5</v>
      </c>
      <c r="E137" s="145" t="s">
        <v>18</v>
      </c>
      <c r="F137" s="145" t="s">
        <v>19</v>
      </c>
      <c r="G137" s="146" t="s">
        <v>8</v>
      </c>
      <c r="H137" s="145" t="s">
        <v>20</v>
      </c>
      <c r="I137" s="18" t="s">
        <v>10</v>
      </c>
      <c r="J137" s="19" t="s">
        <v>11</v>
      </c>
    </row>
    <row r="138" spans="1:10" ht="46.5" customHeight="1">
      <c r="A138" s="20">
        <v>1</v>
      </c>
      <c r="B138" s="199" t="s">
        <v>125</v>
      </c>
      <c r="C138" s="200" t="s">
        <v>100</v>
      </c>
      <c r="D138" s="201">
        <v>150</v>
      </c>
      <c r="E138" s="202"/>
      <c r="F138" s="24">
        <f>D138*E138</f>
        <v>0</v>
      </c>
      <c r="G138" s="108"/>
      <c r="H138" s="203">
        <f>F138+(F138*G138/100)</f>
        <v>0</v>
      </c>
      <c r="I138" s="204"/>
      <c r="J138" s="196"/>
    </row>
    <row r="139" spans="1:9" ht="27.75" customHeight="1">
      <c r="A139" s="38" t="s">
        <v>126</v>
      </c>
      <c r="B139" s="38"/>
      <c r="C139" s="38"/>
      <c r="D139" s="38"/>
      <c r="E139" s="38"/>
      <c r="F139" s="164">
        <f>SUM(F138:F138)</f>
        <v>0</v>
      </c>
      <c r="G139" s="205"/>
      <c r="H139" s="164">
        <f>SUM(H138:H138)</f>
        <v>0</v>
      </c>
      <c r="I139" s="206"/>
    </row>
    <row r="140" spans="1:9" ht="27.75" customHeight="1">
      <c r="A140" s="197"/>
      <c r="B140" s="197"/>
      <c r="C140" s="197"/>
      <c r="D140" s="197"/>
      <c r="E140" s="197"/>
      <c r="F140" s="198"/>
      <c r="G140" s="104"/>
      <c r="H140" s="198"/>
      <c r="I140" s="6"/>
    </row>
    <row r="141" spans="1:10" ht="27.75" customHeight="1">
      <c r="A141" s="207" t="s">
        <v>127</v>
      </c>
      <c r="B141" s="207"/>
      <c r="C141" s="207"/>
      <c r="D141" s="207"/>
      <c r="E141" s="207"/>
      <c r="F141" s="207"/>
      <c r="G141" s="207"/>
      <c r="H141" s="207"/>
      <c r="I141" s="207"/>
      <c r="J141" s="207"/>
    </row>
    <row r="142" spans="1:10" ht="42.75" customHeight="1">
      <c r="A142" s="144" t="s">
        <v>2</v>
      </c>
      <c r="B142" s="144" t="s">
        <v>3</v>
      </c>
      <c r="C142" s="144" t="s">
        <v>4</v>
      </c>
      <c r="D142" s="144" t="s">
        <v>5</v>
      </c>
      <c r="E142" s="145" t="s">
        <v>18</v>
      </c>
      <c r="F142" s="145" t="s">
        <v>19</v>
      </c>
      <c r="G142" s="146" t="s">
        <v>8</v>
      </c>
      <c r="H142" s="145" t="s">
        <v>20</v>
      </c>
      <c r="I142" s="18" t="s">
        <v>10</v>
      </c>
      <c r="J142" s="19" t="s">
        <v>11</v>
      </c>
    </row>
    <row r="143" spans="1:10" ht="43.5" customHeight="1">
      <c r="A143" s="20">
        <v>1</v>
      </c>
      <c r="B143" s="27" t="s">
        <v>128</v>
      </c>
      <c r="C143" s="28" t="s">
        <v>13</v>
      </c>
      <c r="D143" s="70">
        <v>102</v>
      </c>
      <c r="E143" s="24"/>
      <c r="F143" s="24">
        <f>D143*E143</f>
        <v>0</v>
      </c>
      <c r="G143" s="108"/>
      <c r="H143" s="24">
        <f>F143+(F143*G143/100)</f>
        <v>0</v>
      </c>
      <c r="I143" s="36"/>
      <c r="J143" s="193"/>
    </row>
    <row r="144" spans="1:10" ht="43.5" customHeight="1">
      <c r="A144" s="20">
        <v>2</v>
      </c>
      <c r="B144" s="21" t="s">
        <v>129</v>
      </c>
      <c r="C144" s="28" t="s">
        <v>13</v>
      </c>
      <c r="D144" s="70">
        <v>108</v>
      </c>
      <c r="E144" s="24"/>
      <c r="F144" s="24">
        <f>D144*E144</f>
        <v>0</v>
      </c>
      <c r="G144" s="108"/>
      <c r="H144" s="24">
        <f>F144+(F144*G144/100)</f>
        <v>0</v>
      </c>
      <c r="I144" s="36"/>
      <c r="J144" s="193"/>
    </row>
    <row r="145" spans="1:10" ht="43.5" customHeight="1">
      <c r="A145" s="20">
        <v>3</v>
      </c>
      <c r="B145" s="21" t="s">
        <v>130</v>
      </c>
      <c r="C145" s="28" t="s">
        <v>13</v>
      </c>
      <c r="D145" s="70">
        <v>10</v>
      </c>
      <c r="E145" s="24"/>
      <c r="F145" s="24">
        <f>D145*E145</f>
        <v>0</v>
      </c>
      <c r="G145" s="108"/>
      <c r="H145" s="24">
        <f>F145+(F145*G145/100)</f>
        <v>0</v>
      </c>
      <c r="I145" s="36"/>
      <c r="J145" s="193"/>
    </row>
    <row r="146" spans="1:10" ht="43.5" customHeight="1">
      <c r="A146" s="20">
        <v>4</v>
      </c>
      <c r="B146" s="27" t="s">
        <v>131</v>
      </c>
      <c r="C146" s="28" t="s">
        <v>13</v>
      </c>
      <c r="D146" s="70">
        <v>102</v>
      </c>
      <c r="E146" s="24"/>
      <c r="F146" s="24">
        <f>D146*E146</f>
        <v>0</v>
      </c>
      <c r="G146" s="108"/>
      <c r="H146" s="24">
        <f>F146+(F146*G146/100)</f>
        <v>0</v>
      </c>
      <c r="I146" s="36"/>
      <c r="J146" s="193"/>
    </row>
    <row r="147" spans="1:10" ht="43.5" customHeight="1">
      <c r="A147" s="20">
        <v>5</v>
      </c>
      <c r="B147" s="27" t="s">
        <v>132</v>
      </c>
      <c r="C147" s="28" t="s">
        <v>13</v>
      </c>
      <c r="D147" s="70">
        <v>36</v>
      </c>
      <c r="E147" s="24"/>
      <c r="F147" s="24">
        <f>D147*E147</f>
        <v>0</v>
      </c>
      <c r="G147" s="108"/>
      <c r="H147" s="24">
        <f>F147+(F147*G147/100)</f>
        <v>0</v>
      </c>
      <c r="I147" s="36"/>
      <c r="J147" s="193"/>
    </row>
    <row r="148" spans="1:10" ht="43.5" customHeight="1">
      <c r="A148" s="20">
        <v>6</v>
      </c>
      <c r="B148" s="27" t="s">
        <v>133</v>
      </c>
      <c r="C148" s="28" t="s">
        <v>13</v>
      </c>
      <c r="D148" s="70">
        <v>36</v>
      </c>
      <c r="E148" s="24"/>
      <c r="F148" s="24">
        <f>D148*E148</f>
        <v>0</v>
      </c>
      <c r="G148" s="108"/>
      <c r="H148" s="24">
        <f>F148+(F148*G148/100)</f>
        <v>0</v>
      </c>
      <c r="I148" s="36"/>
      <c r="J148" s="193"/>
    </row>
    <row r="149" spans="1:10" ht="43.5" customHeight="1">
      <c r="A149" s="20">
        <v>7</v>
      </c>
      <c r="B149" s="27" t="s">
        <v>134</v>
      </c>
      <c r="C149" s="28" t="s">
        <v>13</v>
      </c>
      <c r="D149" s="70">
        <v>18</v>
      </c>
      <c r="E149" s="24"/>
      <c r="F149" s="24">
        <f>D149*E149</f>
        <v>0</v>
      </c>
      <c r="G149" s="108"/>
      <c r="H149" s="24">
        <f>F149+(F149*G149/100)</f>
        <v>0</v>
      </c>
      <c r="I149" s="36"/>
      <c r="J149" s="193"/>
    </row>
    <row r="150" spans="1:10" ht="43.5" customHeight="1">
      <c r="A150" s="20">
        <v>8</v>
      </c>
      <c r="B150" s="27" t="s">
        <v>135</v>
      </c>
      <c r="C150" s="28" t="s">
        <v>13</v>
      </c>
      <c r="D150" s="70">
        <v>18</v>
      </c>
      <c r="E150" s="24"/>
      <c r="F150" s="24">
        <f>D150*E150</f>
        <v>0</v>
      </c>
      <c r="G150" s="108"/>
      <c r="H150" s="24">
        <f>F150+(F150*G150/100)</f>
        <v>0</v>
      </c>
      <c r="I150" s="36"/>
      <c r="J150" s="193"/>
    </row>
    <row r="151" spans="1:10" ht="43.5" customHeight="1">
      <c r="A151" s="20">
        <v>9</v>
      </c>
      <c r="B151" s="27" t="s">
        <v>136</v>
      </c>
      <c r="C151" s="28" t="s">
        <v>13</v>
      </c>
      <c r="D151" s="70">
        <v>18</v>
      </c>
      <c r="E151" s="24"/>
      <c r="F151" s="24">
        <f>D151*E151</f>
        <v>0</v>
      </c>
      <c r="G151" s="108"/>
      <c r="H151" s="24">
        <f>F151+(F151*G151/100)</f>
        <v>0</v>
      </c>
      <c r="I151" s="36"/>
      <c r="J151" s="193"/>
    </row>
    <row r="152" spans="1:10" ht="43.5" customHeight="1">
      <c r="A152" s="20">
        <v>10</v>
      </c>
      <c r="B152" s="27" t="s">
        <v>137</v>
      </c>
      <c r="C152" s="28" t="s">
        <v>13</v>
      </c>
      <c r="D152" s="70">
        <v>20</v>
      </c>
      <c r="E152" s="24"/>
      <c r="F152" s="24">
        <f>D152*E152</f>
        <v>0</v>
      </c>
      <c r="G152" s="108"/>
      <c r="H152" s="24">
        <f>F152+(F152*G152/100)</f>
        <v>0</v>
      </c>
      <c r="I152" s="36"/>
      <c r="J152" s="193"/>
    </row>
    <row r="153" spans="1:10" ht="43.5" customHeight="1">
      <c r="A153" s="20">
        <v>11</v>
      </c>
      <c r="B153" s="27" t="s">
        <v>138</v>
      </c>
      <c r="C153" s="27" t="s">
        <v>13</v>
      </c>
      <c r="D153" s="70">
        <v>20</v>
      </c>
      <c r="E153" s="24"/>
      <c r="F153" s="24">
        <f>D153*E153</f>
        <v>0</v>
      </c>
      <c r="G153" s="108"/>
      <c r="H153" s="24">
        <f>F153+(F153*G153/100)</f>
        <v>0</v>
      </c>
      <c r="I153" s="36"/>
      <c r="J153" s="193"/>
    </row>
    <row r="154" spans="1:10" ht="43.5" customHeight="1">
      <c r="A154" s="20">
        <v>12</v>
      </c>
      <c r="B154" s="27" t="s">
        <v>139</v>
      </c>
      <c r="C154" s="28" t="s">
        <v>44</v>
      </c>
      <c r="D154" s="70">
        <v>3</v>
      </c>
      <c r="E154" s="24"/>
      <c r="F154" s="24">
        <f>D154*E154</f>
        <v>0</v>
      </c>
      <c r="G154" s="108"/>
      <c r="H154" s="24">
        <f>F154+(F154*G154/100)</f>
        <v>0</v>
      </c>
      <c r="I154" s="8"/>
      <c r="J154" s="193"/>
    </row>
    <row r="155" spans="1:9" ht="27.75" customHeight="1">
      <c r="A155" s="38" t="s">
        <v>140</v>
      </c>
      <c r="B155" s="38"/>
      <c r="C155" s="38"/>
      <c r="D155" s="38"/>
      <c r="E155" s="38"/>
      <c r="F155" s="39">
        <f>SUM(F143:F154)</f>
        <v>0</v>
      </c>
      <c r="G155" s="208"/>
      <c r="H155" s="39">
        <f>SUM(H143:H154)</f>
        <v>0</v>
      </c>
      <c r="I155" s="80"/>
    </row>
    <row r="156" spans="1:9" ht="27.75" customHeight="1">
      <c r="A156" s="197"/>
      <c r="B156" s="197"/>
      <c r="C156" s="197"/>
      <c r="D156" s="197"/>
      <c r="E156" s="197"/>
      <c r="F156" s="198"/>
      <c r="G156" s="104"/>
      <c r="H156" s="198"/>
      <c r="I156" s="6"/>
    </row>
    <row r="157" spans="1:10" ht="27.75" customHeight="1">
      <c r="A157" s="209" t="s">
        <v>141</v>
      </c>
      <c r="B157" s="209"/>
      <c r="C157" s="209"/>
      <c r="D157" s="209"/>
      <c r="E157" s="209"/>
      <c r="F157" s="209"/>
      <c r="G157" s="209"/>
      <c r="H157" s="209"/>
      <c r="I157" s="209"/>
      <c r="J157" s="209"/>
    </row>
    <row r="158" spans="1:10" ht="42.75" customHeight="1">
      <c r="A158" s="144" t="s">
        <v>2</v>
      </c>
      <c r="B158" s="144" t="s">
        <v>3</v>
      </c>
      <c r="C158" s="144" t="s">
        <v>4</v>
      </c>
      <c r="D158" s="144" t="s">
        <v>5</v>
      </c>
      <c r="E158" s="210" t="s">
        <v>18</v>
      </c>
      <c r="F158" s="210" t="s">
        <v>19</v>
      </c>
      <c r="G158" s="146" t="s">
        <v>8</v>
      </c>
      <c r="H158" s="210" t="s">
        <v>20</v>
      </c>
      <c r="I158" s="210" t="s">
        <v>10</v>
      </c>
      <c r="J158" s="144" t="s">
        <v>21</v>
      </c>
    </row>
    <row r="159" spans="1:10" ht="27.75" customHeight="1">
      <c r="A159" s="105">
        <v>1</v>
      </c>
      <c r="B159" s="211" t="s">
        <v>142</v>
      </c>
      <c r="C159" s="105" t="s">
        <v>56</v>
      </c>
      <c r="D159" s="212">
        <v>4</v>
      </c>
      <c r="E159" s="182"/>
      <c r="F159" s="182">
        <f>D159*E159</f>
        <v>0</v>
      </c>
      <c r="G159" s="213"/>
      <c r="H159" s="182">
        <f>F159+(F159*G159/100)</f>
        <v>0</v>
      </c>
      <c r="I159" s="214"/>
      <c r="J159" s="214"/>
    </row>
    <row r="160" spans="1:10" ht="27.75" customHeight="1">
      <c r="A160" s="105">
        <v>2</v>
      </c>
      <c r="B160" s="211" t="s">
        <v>143</v>
      </c>
      <c r="C160" s="105" t="s">
        <v>13</v>
      </c>
      <c r="D160" s="212">
        <v>2</v>
      </c>
      <c r="E160" s="182"/>
      <c r="F160" s="182">
        <f>D160*E160</f>
        <v>0</v>
      </c>
      <c r="G160" s="213"/>
      <c r="H160" s="182">
        <f>F160+(F160*G160/100)</f>
        <v>0</v>
      </c>
      <c r="I160" s="214"/>
      <c r="J160" s="214"/>
    </row>
    <row r="161" spans="1:10" ht="27.75" customHeight="1">
      <c r="A161" s="105">
        <v>3</v>
      </c>
      <c r="B161" s="211" t="s">
        <v>144</v>
      </c>
      <c r="C161" s="105" t="s">
        <v>56</v>
      </c>
      <c r="D161" s="212">
        <v>4</v>
      </c>
      <c r="E161" s="182"/>
      <c r="F161" s="182">
        <f>D161*E161</f>
        <v>0</v>
      </c>
      <c r="G161" s="213"/>
      <c r="H161" s="182">
        <f>F161+(F161*G161/100)</f>
        <v>0</v>
      </c>
      <c r="I161" s="214"/>
      <c r="J161" s="214"/>
    </row>
    <row r="162" spans="1:10" ht="27.75" customHeight="1">
      <c r="A162" s="105">
        <v>4</v>
      </c>
      <c r="B162" s="211" t="s">
        <v>145</v>
      </c>
      <c r="C162" s="105" t="s">
        <v>56</v>
      </c>
      <c r="D162" s="212">
        <v>2</v>
      </c>
      <c r="E162" s="182"/>
      <c r="F162" s="182">
        <f>D162*E162</f>
        <v>0</v>
      </c>
      <c r="G162" s="213"/>
      <c r="H162" s="182">
        <f>F162+(F162*G162/100)</f>
        <v>0</v>
      </c>
      <c r="I162" s="214"/>
      <c r="J162" s="214"/>
    </row>
    <row r="163" spans="1:10" ht="27.75" customHeight="1">
      <c r="A163" s="105">
        <v>5</v>
      </c>
      <c r="B163" s="211" t="s">
        <v>146</v>
      </c>
      <c r="C163" s="105" t="s">
        <v>56</v>
      </c>
      <c r="D163" s="212">
        <v>2</v>
      </c>
      <c r="E163" s="182"/>
      <c r="F163" s="182">
        <f>D163*E163</f>
        <v>0</v>
      </c>
      <c r="G163" s="213"/>
      <c r="H163" s="182">
        <f>F163+(F163*G163/100)</f>
        <v>0</v>
      </c>
      <c r="I163" s="214"/>
      <c r="J163" s="214"/>
    </row>
    <row r="164" spans="1:10" ht="27.75" customHeight="1">
      <c r="A164" s="105">
        <v>6</v>
      </c>
      <c r="B164" s="211" t="s">
        <v>147</v>
      </c>
      <c r="C164" s="105" t="s">
        <v>56</v>
      </c>
      <c r="D164" s="212">
        <v>1</v>
      </c>
      <c r="E164" s="182"/>
      <c r="F164" s="182">
        <f>D164*E164</f>
        <v>0</v>
      </c>
      <c r="G164" s="213"/>
      <c r="H164" s="182">
        <f>F164+(F164*G164/100)</f>
        <v>0</v>
      </c>
      <c r="I164" s="214"/>
      <c r="J164" s="214"/>
    </row>
    <row r="165" spans="1:10" ht="27.75" customHeight="1">
      <c r="A165" s="105">
        <v>7</v>
      </c>
      <c r="B165" s="211" t="s">
        <v>148</v>
      </c>
      <c r="C165" s="105" t="s">
        <v>56</v>
      </c>
      <c r="D165" s="212">
        <v>1</v>
      </c>
      <c r="E165" s="182"/>
      <c r="F165" s="182">
        <f>D165*E165</f>
        <v>0</v>
      </c>
      <c r="G165" s="213"/>
      <c r="H165" s="182">
        <f>F165+(F165*G165/100)</f>
        <v>0</v>
      </c>
      <c r="I165" s="214"/>
      <c r="J165" s="214"/>
    </row>
    <row r="166" spans="1:10" ht="27.75" customHeight="1">
      <c r="A166" s="105">
        <v>8</v>
      </c>
      <c r="B166" s="211" t="s">
        <v>149</v>
      </c>
      <c r="C166" s="105" t="s">
        <v>56</v>
      </c>
      <c r="D166" s="212">
        <v>10</v>
      </c>
      <c r="E166" s="182"/>
      <c r="F166" s="182">
        <f>D166*E166</f>
        <v>0</v>
      </c>
      <c r="G166" s="213"/>
      <c r="H166" s="182">
        <f>F166+(F166*G166/100)</f>
        <v>0</v>
      </c>
      <c r="I166" s="214"/>
      <c r="J166" s="214"/>
    </row>
    <row r="167" spans="1:10" ht="27.75" customHeight="1">
      <c r="A167" s="105">
        <v>9</v>
      </c>
      <c r="B167" s="211" t="s">
        <v>150</v>
      </c>
      <c r="C167" s="105" t="s">
        <v>56</v>
      </c>
      <c r="D167" s="212">
        <v>1</v>
      </c>
      <c r="E167" s="182"/>
      <c r="F167" s="182">
        <f>D167*E167</f>
        <v>0</v>
      </c>
      <c r="G167" s="213"/>
      <c r="H167" s="182">
        <f>F167+(F167*G167/100)</f>
        <v>0</v>
      </c>
      <c r="I167" s="214"/>
      <c r="J167" s="214"/>
    </row>
    <row r="168" spans="1:10" ht="27.75" customHeight="1">
      <c r="A168" s="105">
        <v>10</v>
      </c>
      <c r="B168" s="211" t="s">
        <v>151</v>
      </c>
      <c r="C168" s="105" t="s">
        <v>56</v>
      </c>
      <c r="D168" s="212">
        <v>1</v>
      </c>
      <c r="E168" s="182"/>
      <c r="F168" s="182">
        <f>D168*E168</f>
        <v>0</v>
      </c>
      <c r="G168" s="213"/>
      <c r="H168" s="182">
        <f>F168+(F168*G168/100)</f>
        <v>0</v>
      </c>
      <c r="I168" s="214"/>
      <c r="J168" s="214"/>
    </row>
    <row r="169" spans="1:10" ht="57.75" customHeight="1">
      <c r="A169" s="105">
        <v>11</v>
      </c>
      <c r="B169" s="211" t="s">
        <v>152</v>
      </c>
      <c r="C169" s="105" t="s">
        <v>56</v>
      </c>
      <c r="D169" s="212">
        <v>4</v>
      </c>
      <c r="E169" s="182"/>
      <c r="F169" s="182">
        <f>D169*E169</f>
        <v>0</v>
      </c>
      <c r="G169" s="213"/>
      <c r="H169" s="182">
        <f>F169+(F169*G169/100)</f>
        <v>0</v>
      </c>
      <c r="I169" s="214"/>
      <c r="J169" s="214"/>
    </row>
    <row r="170" spans="1:10" ht="48" customHeight="1">
      <c r="A170" s="105">
        <v>12</v>
      </c>
      <c r="B170" s="211" t="s">
        <v>153</v>
      </c>
      <c r="C170" s="105" t="s">
        <v>100</v>
      </c>
      <c r="D170" s="212">
        <v>4</v>
      </c>
      <c r="E170" s="182"/>
      <c r="F170" s="182">
        <f>D170*E170</f>
        <v>0</v>
      </c>
      <c r="G170" s="213"/>
      <c r="H170" s="182">
        <f>F170+(F170*G170/100)</f>
        <v>0</v>
      </c>
      <c r="I170" s="214"/>
      <c r="J170" s="214"/>
    </row>
    <row r="171" spans="1:10" ht="27.75" customHeight="1">
      <c r="A171" s="215" t="s">
        <v>154</v>
      </c>
      <c r="B171" s="215"/>
      <c r="C171" s="215"/>
      <c r="D171" s="215"/>
      <c r="E171" s="215"/>
      <c r="F171" s="216">
        <f>SUM(F159:F170)</f>
        <v>0</v>
      </c>
      <c r="G171" s="217"/>
      <c r="H171" s="218">
        <f>SUM(H159:H170)</f>
        <v>0</v>
      </c>
      <c r="I171" s="219"/>
      <c r="J171" s="220"/>
    </row>
    <row r="172" spans="1:9" ht="27.75" customHeight="1">
      <c r="A172" s="197"/>
      <c r="B172" s="221" t="s">
        <v>155</v>
      </c>
      <c r="C172" s="197"/>
      <c r="D172" s="197"/>
      <c r="E172" s="197"/>
      <c r="F172" s="198"/>
      <c r="G172" s="104"/>
      <c r="H172" s="198"/>
      <c r="I172" s="6"/>
    </row>
    <row r="173" spans="1:9" ht="39" customHeight="1">
      <c r="A173" s="92"/>
      <c r="B173" s="221" t="s">
        <v>156</v>
      </c>
      <c r="C173" s="92"/>
      <c r="D173" s="92"/>
      <c r="E173" s="94"/>
      <c r="F173" s="94"/>
      <c r="G173" s="95"/>
      <c r="H173" s="94"/>
      <c r="I173" s="80"/>
    </row>
    <row r="174" spans="1:9" ht="27.75" customHeight="1">
      <c r="A174" s="92"/>
      <c r="B174"/>
      <c r="C174" s="92"/>
      <c r="D174" s="92"/>
      <c r="E174" s="94"/>
      <c r="F174" s="94"/>
      <c r="G174" s="95"/>
      <c r="H174" s="94"/>
      <c r="I174" s="80"/>
    </row>
    <row r="175" spans="1:9" ht="27.75" customHeight="1">
      <c r="A175" s="92"/>
      <c r="B175"/>
      <c r="C175" s="92"/>
      <c r="D175" s="92"/>
      <c r="E175" s="94"/>
      <c r="F175" s="94"/>
      <c r="G175" s="95"/>
      <c r="H175" s="94"/>
      <c r="I175" s="80"/>
    </row>
    <row r="176" spans="1:9" ht="27.75" customHeight="1">
      <c r="A176" s="92"/>
      <c r="B176" s="93"/>
      <c r="C176" s="92"/>
      <c r="D176" s="92"/>
      <c r="E176" s="94"/>
      <c r="F176" s="94"/>
      <c r="G176" s="95"/>
      <c r="H176" s="94"/>
      <c r="I176" s="80"/>
    </row>
    <row r="177" spans="1:9" ht="27.75" customHeight="1">
      <c r="A177" s="92"/>
      <c r="B177" s="93"/>
      <c r="C177" s="92"/>
      <c r="D177" s="92"/>
      <c r="E177" s="94"/>
      <c r="F177" s="94"/>
      <c r="G177" s="95"/>
      <c r="H177" s="94"/>
      <c r="I177" s="80"/>
    </row>
    <row r="178" spans="1:9" ht="27.75" customHeight="1">
      <c r="A178" s="92"/>
      <c r="B178" s="93"/>
      <c r="C178" s="92"/>
      <c r="D178" s="92"/>
      <c r="E178" s="94"/>
      <c r="F178" s="94"/>
      <c r="G178" s="95"/>
      <c r="H178" s="94"/>
      <c r="I178" s="80"/>
    </row>
    <row r="179" spans="1:9" ht="27.75" customHeight="1">
      <c r="A179" s="92"/>
      <c r="B179" s="93"/>
      <c r="C179" s="92"/>
      <c r="D179" s="92"/>
      <c r="E179" s="94"/>
      <c r="F179" s="94"/>
      <c r="G179" s="95"/>
      <c r="H179" s="94"/>
      <c r="I179" s="80"/>
    </row>
    <row r="180" spans="1:9" ht="27.75" customHeight="1">
      <c r="A180" s="92"/>
      <c r="B180" s="93"/>
      <c r="C180" s="92"/>
      <c r="D180" s="92"/>
      <c r="E180" s="94"/>
      <c r="F180" s="94"/>
      <c r="G180" s="95"/>
      <c r="H180" s="94"/>
      <c r="I180" s="80"/>
    </row>
    <row r="181" spans="1:9" ht="27.75" customHeight="1">
      <c r="A181" s="92"/>
      <c r="B181" s="93"/>
      <c r="C181" s="92"/>
      <c r="D181" s="92"/>
      <c r="E181" s="94"/>
      <c r="F181" s="94"/>
      <c r="G181" s="95"/>
      <c r="H181" s="94"/>
      <c r="I181" s="80"/>
    </row>
    <row r="182" spans="1:9" ht="27.75" customHeight="1">
      <c r="A182" s="92"/>
      <c r="B182" s="93"/>
      <c r="C182" s="92"/>
      <c r="D182" s="92"/>
      <c r="E182" s="94"/>
      <c r="F182" s="94"/>
      <c r="G182" s="95"/>
      <c r="H182" s="94"/>
      <c r="I182" s="80"/>
    </row>
    <row r="183" spans="1:9" ht="27.75" customHeight="1">
      <c r="A183" s="92"/>
      <c r="B183" s="93"/>
      <c r="C183" s="92"/>
      <c r="D183" s="92"/>
      <c r="E183" s="94"/>
      <c r="F183" s="94"/>
      <c r="G183" s="95"/>
      <c r="H183" s="94"/>
      <c r="I183" s="80"/>
    </row>
    <row r="184" spans="1:9" ht="27.75" customHeight="1">
      <c r="A184" s="92"/>
      <c r="B184" s="93"/>
      <c r="C184" s="92"/>
      <c r="D184" s="92"/>
      <c r="E184" s="94"/>
      <c r="F184" s="94"/>
      <c r="G184" s="95"/>
      <c r="H184" s="94"/>
      <c r="I184" s="80"/>
    </row>
    <row r="185" spans="1:9" ht="27.75" customHeight="1">
      <c r="A185" s="92"/>
      <c r="B185" s="93"/>
      <c r="C185" s="92"/>
      <c r="D185" s="92"/>
      <c r="E185" s="94"/>
      <c r="F185" s="94"/>
      <c r="G185" s="95"/>
      <c r="H185" s="94"/>
      <c r="I185" s="80"/>
    </row>
    <row r="186" spans="1:9" ht="27.75" customHeight="1">
      <c r="A186" s="92"/>
      <c r="B186" s="93"/>
      <c r="C186" s="92"/>
      <c r="D186" s="92"/>
      <c r="E186" s="94"/>
      <c r="F186" s="94"/>
      <c r="G186" s="95"/>
      <c r="H186" s="94"/>
      <c r="I186" s="80"/>
    </row>
    <row r="187" spans="1:9" ht="27.75" customHeight="1">
      <c r="A187" s="92"/>
      <c r="B187" s="93"/>
      <c r="C187" s="92"/>
      <c r="D187" s="92"/>
      <c r="E187" s="94"/>
      <c r="F187" s="94"/>
      <c r="G187" s="95"/>
      <c r="H187" s="94"/>
      <c r="I187" s="80"/>
    </row>
    <row r="188" spans="1:9" ht="27.75" customHeight="1">
      <c r="A188" s="92"/>
      <c r="B188" s="93"/>
      <c r="C188" s="92"/>
      <c r="D188" s="92"/>
      <c r="E188" s="94"/>
      <c r="F188" s="94"/>
      <c r="G188" s="95"/>
      <c r="H188" s="94"/>
      <c r="I188" s="80"/>
    </row>
    <row r="189" spans="1:9" ht="27.75" customHeight="1">
      <c r="A189" s="92"/>
      <c r="B189" s="93"/>
      <c r="C189" s="92"/>
      <c r="D189" s="92"/>
      <c r="E189" s="94"/>
      <c r="F189" s="94"/>
      <c r="G189" s="95"/>
      <c r="H189" s="94"/>
      <c r="I189" s="80"/>
    </row>
    <row r="190" spans="1:9" ht="27.75" customHeight="1">
      <c r="A190" s="92"/>
      <c r="B190" s="93"/>
      <c r="C190" s="92"/>
      <c r="D190" s="92"/>
      <c r="E190" s="94"/>
      <c r="F190" s="94"/>
      <c r="G190" s="95"/>
      <c r="H190" s="94"/>
      <c r="I190" s="80"/>
    </row>
    <row r="191" spans="1:9" ht="27.75" customHeight="1">
      <c r="A191" s="92"/>
      <c r="B191" s="93"/>
      <c r="C191" s="92"/>
      <c r="D191" s="92"/>
      <c r="E191" s="94"/>
      <c r="F191" s="94"/>
      <c r="G191" s="95"/>
      <c r="H191" s="94"/>
      <c r="I191" s="80"/>
    </row>
    <row r="192" spans="1:9" ht="27.75" customHeight="1">
      <c r="A192" s="92"/>
      <c r="B192" s="93"/>
      <c r="C192" s="92"/>
      <c r="D192" s="92"/>
      <c r="E192" s="94"/>
      <c r="F192" s="94"/>
      <c r="G192" s="95"/>
      <c r="H192" s="94"/>
      <c r="I192" s="80"/>
    </row>
    <row r="193" spans="1:9" ht="27.75" customHeight="1">
      <c r="A193" s="92"/>
      <c r="B193" s="93"/>
      <c r="C193" s="92"/>
      <c r="D193" s="92"/>
      <c r="E193" s="94"/>
      <c r="F193" s="94"/>
      <c r="G193" s="95"/>
      <c r="H193" s="94"/>
      <c r="I193" s="80"/>
    </row>
  </sheetData>
  <sheetProtection selectLockedCells="1" selectUnlockedCells="1"/>
  <mergeCells count="43">
    <mergeCell ref="A1:J1"/>
    <mergeCell ref="A3:J3"/>
    <mergeCell ref="A8:E8"/>
    <mergeCell ref="A10:J10"/>
    <mergeCell ref="A14:E14"/>
    <mergeCell ref="A16:J16"/>
    <mergeCell ref="A27:E27"/>
    <mergeCell ref="A29:J29"/>
    <mergeCell ref="A33:E33"/>
    <mergeCell ref="A35:J35"/>
    <mergeCell ref="A42:E42"/>
    <mergeCell ref="A44:J44"/>
    <mergeCell ref="A55:E55"/>
    <mergeCell ref="A57:J57"/>
    <mergeCell ref="A62:E62"/>
    <mergeCell ref="A64:J64"/>
    <mergeCell ref="A69:E69"/>
    <mergeCell ref="A71:J71"/>
    <mergeCell ref="A74:E74"/>
    <mergeCell ref="A76:J76"/>
    <mergeCell ref="A80:E80"/>
    <mergeCell ref="A82:J82"/>
    <mergeCell ref="A87:E87"/>
    <mergeCell ref="A89:J89"/>
    <mergeCell ref="A95:E95"/>
    <mergeCell ref="A97:J97"/>
    <mergeCell ref="A102:E102"/>
    <mergeCell ref="A104:J104"/>
    <mergeCell ref="A112:E112"/>
    <mergeCell ref="A114:J114"/>
    <mergeCell ref="A117:E117"/>
    <mergeCell ref="A119:J119"/>
    <mergeCell ref="A123:E123"/>
    <mergeCell ref="A125:J125"/>
    <mergeCell ref="A129:E129"/>
    <mergeCell ref="A131:J131"/>
    <mergeCell ref="A134:E134"/>
    <mergeCell ref="A136:J136"/>
    <mergeCell ref="A139:E139"/>
    <mergeCell ref="A141:J141"/>
    <mergeCell ref="A155:E155"/>
    <mergeCell ref="A157:J157"/>
    <mergeCell ref="A171:E171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2018-09-10T09:55:13Z</cp:lastPrinted>
  <dcterms:created xsi:type="dcterms:W3CDTF">2012-09-07T12:26:47Z</dcterms:created>
  <dcterms:modified xsi:type="dcterms:W3CDTF">2018-10-22T11:21:56Z</dcterms:modified>
  <cp:category/>
  <cp:version/>
  <cp:contentType/>
  <cp:contentStatus/>
  <cp:revision>694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