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<sst xmlns="http://schemas.openxmlformats.org/spreadsheetml/2006/main" count="228" uniqueCount="157">
  <si>
    <r>
      <t>Załącznik nr 1 do oferty (dodatek nr 2 do SIWZ) na dostawę środków dezynfekcyjnych i odkażających</t>
    </r>
    <r>
      <rPr>
        <b/>
        <sz val="12"/>
        <color indexed="8"/>
        <rFont val="Times New Roman"/>
        <family val="1"/>
      </rPr>
      <t xml:space="preserve">, nr sprawy ZP/N/06/19 </t>
    </r>
    <r>
      <rPr>
        <b/>
        <sz val="12"/>
        <color indexed="62"/>
        <rFont val="Times New Roman"/>
        <family val="1"/>
      </rPr>
      <t xml:space="preserve">(po modyfikacji z dnia 18.07.2019 r.)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</si>
  <si>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Środki myjące i dezynfekcyjne do powierzchni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</si>
  <si>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</si>
  <si>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</si>
  <si>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</si>
  <si>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</si>
  <si>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</si>
  <si>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</si>
  <si>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</si>
  <si>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</si>
  <si>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</si>
  <si>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</si>
  <si>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</si>
  <si>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</si>
  <si>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 (łącznie z MRSA), Tbc, F- do 2min V (łącznie z Rota, Vaccinia, Adeno, HBV, HCV, HIV-do 2 min., Polio- do 30 min). Normy EN-14561, 14562, 14563, 14476</t>
  </si>
  <si>
    <t xml:space="preserve">Alkohol etylowy, izopropylowy, czwartorzędowa sól amoniowa                             </t>
  </si>
  <si>
    <t>Preparat alkoholowy do szybkiej dezynfekcji małych i trudno dostępnych powierzchni. Posiadający badania kliniczne dopuszczające prep. do stos. na oddz. Noworodkowym</t>
  </si>
  <si>
    <t xml:space="preserve">butelka 500 ml ze spryskiwaczem     </t>
  </si>
  <si>
    <t>butelka 1,0 l ze spryskiwaczem</t>
  </si>
  <si>
    <t>0,5% 15min – B (MRSA), F, Tbc, V (HIV, HBV, HCV, Adeno, Noro ,Ebola),  1% 30min -V -Poyoma SV40, 0,5% 30min – Spory</t>
  </si>
  <si>
    <t>QAV, aminy i alkohol</t>
  </si>
  <si>
    <t xml:space="preserve">Do mycia powierzchni sprzętu medycznego i dużych powierzchni. Może być stos. w obecności pacjentów i do powierzchni mających kontakt z żywnością.   Nie zawiera aldehydów i fenoli. Wysoka tolerancja materiałowa na tworzywo ABS i materiały obiciowe. Wyrób medyczny  </t>
  </si>
  <si>
    <t>butelka 1l koncentratu</t>
  </si>
  <si>
    <t>B, Tbc, F, V (HBV, HCV, HIV, Rota, Noro mysi i Polyoma SV40) – do 30min.</t>
  </si>
  <si>
    <t>QAV, dodecyloamina, 2-fenoksyetanol</t>
  </si>
  <si>
    <t>Preparat do mycia i dezynfekcji wszystkich powierzchni. Trwałość rozt. niezabrudzonego min.14 dni. Posiada pozytywną opinię Instytutu Matki i Dziecka. Wyrób medyczny</t>
  </si>
  <si>
    <t>op. 2 l</t>
  </si>
  <si>
    <t>B – stęż 15 min.</t>
  </si>
  <si>
    <t xml:space="preserve">Chlorheksydyny diglukonian 20% alkohol etylowy 760 g/ 1000                 </t>
  </si>
  <si>
    <t>butelka 1 l</t>
  </si>
  <si>
    <t>B (MRSA, Klebsiella pneumoniae, Acinetobacter baumanii, Enterobacter, E.coli, Salmonella enetritidis) - 3 min, F-15min: Tbc -15min,V (HIV, BVDV, HBV, Vaccinia, Rota, AH5N1) – 1 min., wobec AH1N1-2 min, Noro – 15 min.</t>
  </si>
  <si>
    <t>chlorek didecylodimetylo-   amoniowy, chlorowodorek poliheksametylenobiguanidyny</t>
  </si>
  <si>
    <t>W postaci pianki do dezynfekcji i mycia delikatnych powierzchni, polecany do inkubatorów.        Można stos. w obecności pacjentów na oddz. położniczych i noworodkowych. Wyrób medyczny</t>
  </si>
  <si>
    <t>butelka 750 ml z końcówką spieniającą</t>
  </si>
  <si>
    <t>15 min- 0,25 % B, F, Tbc, V (HIV, HBV, HCV, H5N1, A H1N1),  60 min.-0,25% - warunki brudne – B, F, Tbc, V (HBV, A H1N1)</t>
  </si>
  <si>
    <t>Substancje aktywne: N-(3-aminopropyl)-N-dodecylopropano-1,3-diamina, chlorek didecylodimetyloamonowy, związki chelatujące, niejonowe związki pow. czynne</t>
  </si>
  <si>
    <r>
      <t>P</t>
    </r>
    <r>
      <rPr>
        <sz val="8"/>
        <color indexed="8"/>
        <rFont val="Times New Roman11"/>
        <family val="0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11"/>
        <family val="0"/>
      </rPr>
      <t>P</t>
    </r>
    <r>
      <rPr>
        <sz val="8"/>
        <color indexed="8"/>
        <rFont val="Times New Roman11"/>
        <family val="0"/>
      </rPr>
      <t xml:space="preserve">rzebadany w warunkach brudnych. </t>
    </r>
    <r>
      <rPr>
        <sz val="8"/>
        <color indexed="8"/>
        <rFont val="Arial CE2"/>
        <family val="0"/>
      </rPr>
      <t xml:space="preserve">        </t>
    </r>
  </si>
  <si>
    <t>15 min- 0,25 % B, F, Tbc, V (HIV, HBV, HCV, H5N1, A H1N1),  60 min-0,25% - warunki brudne – B, F, Tbc, V (HBV, A H1N1)</t>
  </si>
  <si>
    <r>
      <t>Substancje aktywne: N-(3-aminopropyl)-N-dodecylopropano-1,3-diamina</t>
    </r>
    <r>
      <rPr>
        <sz val="8"/>
        <color indexed="10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chlorek didecylodimetyloamonowy, związki chelatujące, niejonowe związki pow. czynne</t>
    </r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</si>
  <si>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Zapachowy       </t>
    </r>
  </si>
  <si>
    <t>Kanister 5 l</t>
  </si>
  <si>
    <t>B (w tym Proteus mirabilis, MRSA), F, V (HBV, HIV, HCV, HDV, wirus grypy A, B, C, BVDV, Vaccinia. Rot.) – 1min.</t>
  </si>
  <si>
    <t>Chusteczki nasączane roztworem zawierającym QAV, (bez  aldehydów, niepozostawiające śladów)</t>
  </si>
  <si>
    <t>Chusteczki bezalkoholowe do szybkiej dezynfekcji delikatnych powierzchni (ze szkła,porcelany,gumy,tworzyw sztucznych,szkła akrylowego,metalu). Do stos. na oddz. intens. opieki, bloku oper., do inkubatorów i głowic USG. Wyrób medyczny</t>
  </si>
  <si>
    <t>pudełko dyspenser – 125 szt. w op.</t>
  </si>
  <si>
    <t>B (w tym Proteus mirabilis, MRSA), F, V (HBV, HIV, HCV, HDV, wirus grypy A, B, C, BVDV, Vaccinia. Rota) – 1min</t>
  </si>
  <si>
    <t>Chusteczki nasączane roztworem zawierającym QAV, bez aldehydów. Niepozostawiające śladów</t>
  </si>
  <si>
    <t>Chusteczki bezalkoholowe do szybkiej dezynfekcji delikatnych powierzchni (ze szkła, porcelany, gumy, tworzyw sztucznych, szkła akrylowego, metalu). Do stosowania na oddz. intens. opieki, bloku operacyjnym, do inkubatorów i głowic USG. Wyrób medyczny</t>
  </si>
  <si>
    <t>wkład 125 szt.</t>
  </si>
  <si>
    <t>15 min stęż.1000ppm- B, Tbc, F, V (Adeno,Polio)      15min stęż. 10 000 ppm - spory (Clostridium dificile)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</si>
  <si>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</si>
  <si>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zg. z normą 14885 - obszar medyczny</t>
  </si>
  <si>
    <t>op. 300 tab.</t>
  </si>
  <si>
    <t>B, Tbc, F (Candida albicans), Clostridium diff. - 5min., V zgodnie z RKI V (HBV, HCV, HIV, Adeno, Polyoma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</si>
  <si>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</si>
  <si>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pow. med.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</si>
  <si>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</si>
  <si>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</si>
  <si>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 xml:space="preserve">PAKIET NR 2 – Preparaty do mycia i dezynfekcji narzędzi i endoskopów 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</si>
  <si>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</si>
  <si>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</si>
  <si>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</si>
  <si>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</si>
  <si>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</si>
  <si>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dezynf. stosowany w maszynowym przygotowaniu endoskopów w myjniach. Tylko w połączeniu z preparatem z poz.3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</si>
  <si>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</si>
  <si>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</si>
  <si>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</si>
  <si>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</si>
  <si>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</si>
  <si>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</si>
  <si>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</si>
  <si>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</si>
  <si>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</si>
  <si>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</si>
  <si>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</si>
  <si>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</si>
  <si>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</si>
  <si>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</si>
  <si>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Preparat autosterylny. Lek</t>
  </si>
  <si>
    <t>butelka 0,5 l</t>
  </si>
  <si>
    <t>Antybakteryjne mydło hypoalergiczne do higienicznego i chirurgicznego mycia rąk. Nie zawiera środków barwiących i śr. zapachowych</t>
  </si>
  <si>
    <t xml:space="preserve">olej kokosowy,poch.gliceryny, triclosan, pH 5,5-6 </t>
  </si>
  <si>
    <t xml:space="preserve">Antybakteryjne mydło hypoalergiczne do higienicznego i chirurgicznego mycia rąk.              Nie zawiera środków barwiących i śr.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</si>
  <si>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</si>
  <si>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</si>
  <si>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</si>
  <si>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</si>
  <si>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Przebadany zg. z normami dla środków dezynfekcyjnych: EN 1500, EN 12791. Kompatybilny z poz. 4 i 5</t>
  </si>
  <si>
    <t>poj. 0,5 l</t>
  </si>
  <si>
    <t>|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</si>
  <si>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</si>
  <si>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</si>
  <si>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</si>
  <si>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</si>
  <si>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</si>
  <si>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</si>
  <si>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</si>
  <si>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</si>
  <si>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wosk pszczeli. Przetestowana klinicznie i dermatologicznie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</si>
  <si>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</si>
  <si>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</si>
  <si>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</si>
  <si>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24godzin                                                                               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</si>
  <si>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</si>
  <si>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</si>
  <si>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– 4 Środki dezynfekcyjne</t>
  </si>
  <si>
    <t>B, V, F, sporobójczy</t>
  </si>
  <si>
    <t>6% nadtlenek wodoru, kationy srebra</t>
  </si>
  <si>
    <t>Gotowy do użycia roztwór wodny. Biodegradowalny w 99,9%. Kompatybilny z urządzeniem Nocospray, zapachowy. Pełne spektrum przy dawce 1ml/m3</t>
  </si>
  <si>
    <t>but. a 1l</t>
  </si>
  <si>
    <t>12% nadtlenek wodoru, kationy srebra</t>
  </si>
  <si>
    <t>Gotowy do użycia roztwór wodny. Biodegradowalny w 99,9%. Kompatybilny z urządzeniem     z Nocospray, bezzapachowy. Pełne spektrum przy dawce 1ml/m3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</si>
  <si>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</si>
  <si>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</si>
  <si>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</si>
  <si>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</si>
  <si>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</si>
  <si>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</si>
  <si>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dezynf. i mycia endoskopów, narzędzi i innych wyrobów medycznych</t>
  </si>
  <si>
    <t>op.1 kg</t>
  </si>
  <si>
    <t xml:space="preserve"> 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</si>
  <si>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</si>
  <si>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</si>
  <si>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</si>
  <si>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</si>
  <si>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</si>
  <si>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</si>
  <si>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</si>
  <si>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</si>
  <si>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</si>
  <si>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</si>
  <si>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</si>
  <si>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</si>
  <si>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B, V, F, M. tuberculosis – 30 min, S -6 h      </t>
  </si>
  <si>
    <t>nadwęglan sodowy czteroacetyloetylenodiaminy fosforany,fosfoniany,niejonowe zw.powierzchniowo-czynne</t>
  </si>
  <si>
    <t>Preparat do mycia i dezynfekcji sprzętu endoskopowego oraz narzędzi chirurgicznych. Dobra tolerancja materiałowa, również do stos. w myjkach ultradźwiękowych. Bezwonny w roztworze. Posiada pozytywną opinię producenta endoskopów Olympus</t>
  </si>
  <si>
    <t>wiadro 2 kg</t>
  </si>
  <si>
    <t>aktywator do poz. 5</t>
  </si>
  <si>
    <t>Butelka 2 l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</si>
  <si>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</si>
  <si>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</si>
  <si>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</si>
  <si>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5: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Wykonawca zobowiązany będzie użyczyć Zamawiającemu na czas trwania umowy – dwie wanny z koszami  o pojemności 8-10 l (podać pojemność: …....................)                                                                                                                            (Wartość brutto przedmiotu użyczenia: …............... – 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</si>
  <si>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</si>
  <si>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</si>
  <si>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</si>
  <si>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Detergent: &lt;5%fosfoniany, 15-30% EDTA</t>
  </si>
  <si>
    <t xml:space="preserve">Maszynowe mycie basenów,kaczek i butelek na mocz w myjniach naczyń sanitarnych. Do myjni wyposażonych w pompę dozującą płynny środek myjący  1-3ml /l    </t>
  </si>
  <si>
    <t>Poj. 5 l</t>
  </si>
  <si>
    <t>&lt;5% niejonowe i anionowe środki powierzchniowo czynne i enzymy</t>
  </si>
  <si>
    <t>Maszynowe mycie narzędzi termostabilnych i termolabilnych, włącznie z narzędziami chirurgii małoinwaz. oraz mikronarzędziami, endoskopami elastycznymi, wyposażeniem anestezjologicznym. Ręczne mycie narzędzi termostabilnych i termolabilnych metodą zanurzeniową lub ultradźwiękową. Usuwa chorobotwórcze białka prionowe różnych szczepów prionowych</t>
  </si>
  <si>
    <t xml:space="preserve">5 - 15% niejonicznych środków powierzchniowo czynnych, polikarboksylany </t>
  </si>
  <si>
    <t>Środek płuczący do basenów o lekko kwaśnym odczynie ze zmiękczaczem do urządzeń dezynfekcyjnych i czyszczących z automatycznymi urządzeniami dozującymi (z dezynfekcją termiczną szczególnie). Stosowanie 0,5-7ml/ 1l  w zależności od twardości wody</t>
  </si>
  <si>
    <t>WARTOŚĆ PAKIETU NR 6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</si>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</sst>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"/>
      <family val="1"/>
    </font>
    <font>
      <b/>
      <sz val="8"/>
      <color indexed="8"/>
      <name val="Times New Roman11"/>
      <family val="0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6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25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justify" vertical="center"/>
    </xf>
    <xf numFmtId="164" fontId="7" fillId="0" borderId="0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 applyProtection="1">
      <alignment horizontal="center" vertical="center" wrapText="1"/>
      <protection/>
    </xf>
    <xf numFmtId="166" fontId="8" fillId="3" borderId="2" xfId="0" applyNumberFormat="1" applyFont="1" applyFill="1" applyBorder="1" applyAlignment="1" applyProtection="1">
      <alignment horizontal="center" vertical="center" wrapText="1"/>
      <protection/>
    </xf>
    <xf numFmtId="164" fontId="7" fillId="4" borderId="0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horizontal="justify" vertical="center"/>
    </xf>
    <xf numFmtId="164" fontId="8" fillId="4" borderId="2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vertical="center" wrapText="1"/>
    </xf>
    <xf numFmtId="164" fontId="8" fillId="4" borderId="2" xfId="0" applyFont="1" applyFill="1" applyBorder="1" applyAlignment="1" applyProtection="1">
      <alignment vertical="center" wrapText="1"/>
      <protection locked="0"/>
    </xf>
    <xf numFmtId="166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vertical="center" wrapText="1"/>
      <protection locked="0"/>
    </xf>
    <xf numFmtId="164" fontId="8" fillId="4" borderId="2" xfId="0" applyFont="1" applyFill="1" applyBorder="1" applyAlignment="1" applyProtection="1">
      <alignment horizontal="center" vertical="center" wrapText="1"/>
      <protection locked="0"/>
    </xf>
    <xf numFmtId="167" fontId="8" fillId="4" borderId="2" xfId="0" applyNumberFormat="1" applyFont="1" applyFill="1" applyBorder="1" applyAlignment="1" applyProtection="1">
      <alignment horizontal="right" vertical="center" wrapText="1"/>
      <protection/>
    </xf>
    <xf numFmtId="164" fontId="9" fillId="4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justify" vertical="center"/>
    </xf>
    <xf numFmtId="164" fontId="7" fillId="5" borderId="0" xfId="0" applyFont="1" applyFill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4" fontId="10" fillId="4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11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vertical="center" wrapText="1"/>
    </xf>
    <xf numFmtId="164" fontId="5" fillId="3" borderId="2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 applyProtection="1">
      <alignment horizontal="right" vertical="center" wrapText="1"/>
      <protection/>
    </xf>
    <xf numFmtId="164" fontId="7" fillId="4" borderId="0" xfId="0" applyFont="1" applyFill="1" applyBorder="1" applyAlignment="1" applyProtection="1">
      <alignment vertical="top" wrapText="1"/>
      <protection locked="0"/>
    </xf>
    <xf numFmtId="164" fontId="5" fillId="0" borderId="0" xfId="0" applyFont="1" applyFill="1" applyBorder="1" applyAlignment="1">
      <alignment horizontal="right" vertical="center" wrapText="1"/>
    </xf>
    <xf numFmtId="167" fontId="15" fillId="0" borderId="0" xfId="0" applyNumberFormat="1" applyFont="1" applyFill="1" applyBorder="1" applyAlignment="1" applyProtection="1">
      <alignment horizontal="right" vertical="center" wrapText="1"/>
      <protection/>
    </xf>
    <xf numFmtId="164" fontId="7" fillId="0" borderId="0" xfId="0" applyFont="1" applyFill="1" applyBorder="1" applyAlignment="1" applyProtection="1">
      <alignment vertical="top" wrapText="1"/>
      <protection locked="0"/>
    </xf>
    <xf numFmtId="164" fontId="8" fillId="3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left" vertical="center" wrapText="1"/>
    </xf>
    <xf numFmtId="164" fontId="8" fillId="4" borderId="2" xfId="0" applyFont="1" applyFill="1" applyBorder="1" applyAlignment="1">
      <alignment vertical="top" wrapText="1"/>
    </xf>
    <xf numFmtId="167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right" vertical="center" wrapText="1"/>
      <protection/>
    </xf>
    <xf numFmtId="167" fontId="8" fillId="4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left" vertical="center" wrapText="1"/>
    </xf>
    <xf numFmtId="167" fontId="8" fillId="4" borderId="2" xfId="0" applyNumberFormat="1" applyFont="1" applyFill="1" applyBorder="1" applyAlignment="1" applyProtection="1">
      <alignment vertical="top" wrapText="1"/>
      <protection/>
    </xf>
    <xf numFmtId="167" fontId="8" fillId="4" borderId="0" xfId="0" applyNumberFormat="1" applyFont="1" applyFill="1" applyBorder="1" applyAlignment="1" applyProtection="1">
      <alignment vertical="top" wrapText="1"/>
      <protection/>
    </xf>
    <xf numFmtId="164" fontId="16" fillId="0" borderId="0" xfId="0" applyFont="1" applyBorder="1" applyAlignment="1">
      <alignment horizontal="justify" wrapText="1"/>
    </xf>
    <xf numFmtId="167" fontId="8" fillId="0" borderId="0" xfId="0" applyNumberFormat="1" applyFont="1" applyFill="1" applyBorder="1" applyAlignment="1" applyProtection="1">
      <alignment vertical="top" wrapText="1"/>
      <protection/>
    </xf>
    <xf numFmtId="164" fontId="8" fillId="4" borderId="2" xfId="0" applyFont="1" applyFill="1" applyBorder="1" applyAlignment="1" applyProtection="1">
      <alignment vertical="top" wrapText="1"/>
      <protection locked="0"/>
    </xf>
    <xf numFmtId="164" fontId="8" fillId="4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8" fillId="4" borderId="2" xfId="0" applyFont="1" applyFill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Border="1" applyAlignment="1">
      <alignment horizontal="left" wrapText="1"/>
    </xf>
    <xf numFmtId="164" fontId="17" fillId="4" borderId="2" xfId="0" applyFont="1" applyFill="1" applyBorder="1" applyAlignment="1">
      <alignment vertical="center" wrapText="1"/>
    </xf>
    <xf numFmtId="166" fontId="8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9" fillId="0" borderId="2" xfId="0" applyFont="1" applyFill="1" applyBorder="1" applyAlignment="1">
      <alignment horizontal="left" vertical="center" wrapText="1"/>
    </xf>
    <xf numFmtId="167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4" borderId="0" xfId="0" applyFont="1" applyFill="1" applyBorder="1" applyAlignment="1">
      <alignment vertical="center" wrapText="1"/>
    </xf>
    <xf numFmtId="164" fontId="18" fillId="0" borderId="2" xfId="0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right" vertical="center" wrapText="1"/>
    </xf>
    <xf numFmtId="164" fontId="19" fillId="0" borderId="0" xfId="0" applyFont="1" applyFill="1" applyAlignment="1">
      <alignment vertical="center" wrapText="1"/>
    </xf>
    <xf numFmtId="164" fontId="12" fillId="0" borderId="2" xfId="0" applyFont="1" applyFill="1" applyBorder="1" applyAlignment="1">
      <alignment horizontal="justify" vertical="center"/>
    </xf>
    <xf numFmtId="164" fontId="12" fillId="0" borderId="2" xfId="0" applyFont="1" applyFill="1" applyBorder="1" applyAlignment="1">
      <alignment vertical="center" wrapText="1"/>
    </xf>
    <xf numFmtId="164" fontId="12" fillId="0" borderId="2" xfId="0" applyFont="1" applyFill="1" applyBorder="1" applyAlignment="1" applyProtection="1">
      <alignment vertical="top" wrapText="1"/>
      <protection locked="0"/>
    </xf>
    <xf numFmtId="166" fontId="8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4" borderId="2" xfId="0" applyFont="1" applyFill="1" applyBorder="1" applyAlignment="1" applyProtection="1">
      <alignment horizontal="center" vertical="center" wrapText="1"/>
      <protection locked="0"/>
    </xf>
    <xf numFmtId="167" fontId="8" fillId="4" borderId="2" xfId="0" applyNumberFormat="1" applyFont="1" applyFill="1" applyBorder="1" applyAlignment="1">
      <alignment vertical="center" wrapText="1"/>
    </xf>
    <xf numFmtId="164" fontId="20" fillId="0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vertical="center" wrapText="1"/>
    </xf>
    <xf numFmtId="164" fontId="10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>
      <alignment vertical="center" wrapText="1"/>
    </xf>
    <xf numFmtId="164" fontId="8" fillId="6" borderId="2" xfId="0" applyFont="1" applyFill="1" applyBorder="1" applyAlignment="1" applyProtection="1">
      <alignment vertical="center" wrapText="1"/>
      <protection locked="0"/>
    </xf>
    <xf numFmtId="167" fontId="8" fillId="6" borderId="2" xfId="0" applyNumberFormat="1" applyFont="1" applyFill="1" applyBorder="1" applyAlignment="1" applyProtection="1">
      <alignment horizontal="right" vertical="center" wrapText="1"/>
      <protection/>
    </xf>
    <xf numFmtId="167" fontId="9" fillId="4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vertical="center" wrapText="1"/>
      <protection/>
    </xf>
    <xf numFmtId="164" fontId="22" fillId="0" borderId="0" xfId="0" applyFont="1" applyBorder="1" applyAlignment="1">
      <alignment vertical="center" wrapText="1"/>
    </xf>
    <xf numFmtId="164" fontId="23" fillId="0" borderId="0" xfId="0" applyFont="1" applyAlignment="1">
      <alignment/>
    </xf>
    <xf numFmtId="164" fontId="8" fillId="4" borderId="0" xfId="0" applyFont="1" applyFill="1" applyBorder="1" applyAlignment="1">
      <alignment vertical="center" wrapText="1"/>
    </xf>
    <xf numFmtId="166" fontId="7" fillId="4" borderId="0" xfId="0" applyNumberFormat="1" applyFont="1" applyFill="1" applyAlignment="1">
      <alignment vertical="center" wrapText="1"/>
    </xf>
    <xf numFmtId="167" fontId="22" fillId="4" borderId="0" xfId="0" applyNumberFormat="1" applyFont="1" applyFill="1" applyBorder="1" applyAlignment="1">
      <alignment vertical="center" wrapText="1"/>
    </xf>
    <xf numFmtId="166" fontId="24" fillId="4" borderId="0" xfId="0" applyNumberFormat="1" applyFont="1" applyFill="1" applyBorder="1" applyAlignment="1">
      <alignment horizontal="center" vertical="center" wrapText="1"/>
    </xf>
    <xf numFmtId="167" fontId="7" fillId="4" borderId="0" xfId="0" applyNumberFormat="1" applyFont="1" applyFill="1" applyBorder="1" applyAlignment="1">
      <alignment vertical="center" wrapText="1"/>
    </xf>
    <xf numFmtId="164" fontId="22" fillId="4" borderId="0" xfId="0" applyFont="1" applyFill="1" applyBorder="1" applyAlignment="1">
      <alignment vertical="center" wrapText="1"/>
    </xf>
    <xf numFmtId="164" fontId="26" fillId="4" borderId="0" xfId="24" applyFont="1" applyFill="1" applyBorder="1">
      <alignment/>
      <protection/>
    </xf>
    <xf numFmtId="164" fontId="15" fillId="4" borderId="0" xfId="24" applyFont="1" applyFill="1" applyBorder="1">
      <alignment/>
      <protection/>
    </xf>
    <xf numFmtId="164" fontId="15" fillId="4" borderId="0" xfId="24" applyFont="1" applyFill="1" applyBorder="1" applyAlignment="1">
      <alignment wrapText="1"/>
      <protection/>
    </xf>
    <xf numFmtId="167" fontId="15" fillId="4" borderId="0" xfId="24" applyNumberFormat="1" applyFont="1" applyFill="1" applyBorder="1">
      <alignment/>
      <protection/>
    </xf>
    <xf numFmtId="164" fontId="23" fillId="4" borderId="0" xfId="0" applyFont="1" applyFill="1" applyAlignment="1">
      <alignment/>
    </xf>
    <xf numFmtId="164" fontId="27" fillId="4" borderId="0" xfId="0" applyFont="1" applyFill="1" applyAlignment="1">
      <alignment/>
    </xf>
    <xf numFmtId="164" fontId="0" fillId="4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1">
      <selection activeCell="N36" sqref="N36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0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1" customFormat="1" ht="72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27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3" customFormat="1" ht="43.5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5" t="s">
        <v>13</v>
      </c>
    </row>
    <row r="4" spans="2:13" s="9" customFormat="1" ht="47.25" customHeight="1">
      <c r="B4" s="10">
        <v>1</v>
      </c>
      <c r="C4" s="11" t="s">
        <v>14</v>
      </c>
      <c r="D4" s="12" t="s">
        <v>15</v>
      </c>
      <c r="E4" s="13" t="s">
        <v>16</v>
      </c>
      <c r="F4" s="14" t="s">
        <v>17</v>
      </c>
      <c r="G4" s="15"/>
      <c r="H4" s="16">
        <v>1000</v>
      </c>
      <c r="I4" s="17"/>
      <c r="J4" s="18"/>
      <c r="K4" s="19">
        <f>H4*I4</f>
        <v>0</v>
      </c>
      <c r="L4" s="19">
        <f>K4+(K4*J4/100)</f>
        <v>0</v>
      </c>
      <c r="M4" s="15"/>
    </row>
    <row r="5" spans="2:13" s="9" customFormat="1" ht="77.25" customHeight="1">
      <c r="B5" s="10">
        <v>2</v>
      </c>
      <c r="C5" s="11"/>
      <c r="D5" s="12"/>
      <c r="E5" s="13"/>
      <c r="F5" s="14" t="s">
        <v>18</v>
      </c>
      <c r="G5" s="15"/>
      <c r="H5" s="16">
        <v>200</v>
      </c>
      <c r="I5" s="17"/>
      <c r="J5" s="18"/>
      <c r="K5" s="19">
        <f>H5*I5</f>
        <v>0</v>
      </c>
      <c r="L5" s="19">
        <f>K5+(K5*J5/100)</f>
        <v>0</v>
      </c>
      <c r="M5" s="15"/>
    </row>
    <row r="6" spans="2:230" s="9" customFormat="1" ht="12.75">
      <c r="B6" s="10">
        <v>3</v>
      </c>
      <c r="C6" s="20" t="s">
        <v>19</v>
      </c>
      <c r="D6" s="21" t="s">
        <v>20</v>
      </c>
      <c r="E6" s="13" t="s">
        <v>21</v>
      </c>
      <c r="F6" s="14" t="s">
        <v>22</v>
      </c>
      <c r="G6" s="15"/>
      <c r="H6" s="16">
        <v>6</v>
      </c>
      <c r="I6" s="17"/>
      <c r="J6" s="18"/>
      <c r="K6" s="19">
        <f>H6*I6</f>
        <v>0</v>
      </c>
      <c r="L6" s="19">
        <f>K6+(K6*J6/100)</f>
        <v>0</v>
      </c>
      <c r="M6" s="15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</row>
    <row r="7" spans="2:230" s="9" customFormat="1" ht="12.75">
      <c r="B7" s="10">
        <v>4</v>
      </c>
      <c r="C7" s="11" t="s">
        <v>23</v>
      </c>
      <c r="D7" s="21" t="s">
        <v>24</v>
      </c>
      <c r="E7" s="13" t="s">
        <v>25</v>
      </c>
      <c r="F7" s="14" t="s">
        <v>26</v>
      </c>
      <c r="G7" s="15"/>
      <c r="H7" s="16">
        <v>90</v>
      </c>
      <c r="I7" s="17"/>
      <c r="J7" s="18"/>
      <c r="K7" s="19">
        <f>H7*I7</f>
        <v>0</v>
      </c>
      <c r="L7" s="19">
        <f>K7+(K7*J7/100)</f>
        <v>0</v>
      </c>
      <c r="M7" s="15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</row>
    <row r="8" spans="2:256" s="23" customFormat="1" ht="12.75">
      <c r="B8" s="10">
        <v>5</v>
      </c>
      <c r="C8" s="11" t="s">
        <v>27</v>
      </c>
      <c r="D8" s="14" t="s">
        <v>28</v>
      </c>
      <c r="E8" s="24"/>
      <c r="F8" s="14" t="s">
        <v>29</v>
      </c>
      <c r="G8" s="15"/>
      <c r="H8" s="10">
        <v>40</v>
      </c>
      <c r="I8" s="17"/>
      <c r="J8" s="18"/>
      <c r="K8" s="19">
        <f>H8*I8</f>
        <v>0</v>
      </c>
      <c r="L8" s="19">
        <f>K8+(K8*J8/100)</f>
        <v>0</v>
      </c>
      <c r="M8" s="15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s="23" customFormat="1" ht="129.75" customHeight="1">
      <c r="B9" s="10">
        <v>6</v>
      </c>
      <c r="C9" s="13" t="s">
        <v>30</v>
      </c>
      <c r="D9" s="25" t="s">
        <v>31</v>
      </c>
      <c r="E9" s="14" t="s">
        <v>32</v>
      </c>
      <c r="F9" s="14" t="s">
        <v>33</v>
      </c>
      <c r="G9" s="15"/>
      <c r="H9" s="16">
        <v>20</v>
      </c>
      <c r="I9" s="17"/>
      <c r="J9" s="18"/>
      <c r="K9" s="19">
        <f>H9*I9</f>
        <v>0</v>
      </c>
      <c r="L9" s="19">
        <f>K9+(K9*J9/100)</f>
        <v>0</v>
      </c>
      <c r="M9" s="15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s="23" customFormat="1" ht="104.25" customHeight="1">
      <c r="B10" s="10">
        <v>7</v>
      </c>
      <c r="C10" s="26" t="s">
        <v>34</v>
      </c>
      <c r="D10" s="27" t="s">
        <v>35</v>
      </c>
      <c r="E10" s="28" t="s">
        <v>36</v>
      </c>
      <c r="F10" s="14" t="s">
        <v>29</v>
      </c>
      <c r="G10" s="29"/>
      <c r="H10" s="16">
        <v>10</v>
      </c>
      <c r="I10" s="17"/>
      <c r="J10" s="18"/>
      <c r="K10" s="19">
        <f>H10*I10</f>
        <v>0</v>
      </c>
      <c r="L10" s="19">
        <f>K10+(K10*J10/100)</f>
        <v>0</v>
      </c>
      <c r="M10" s="15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s="23" customFormat="1" ht="12.75">
      <c r="B11" s="10">
        <v>8</v>
      </c>
      <c r="C11" s="26" t="s">
        <v>37</v>
      </c>
      <c r="D11" s="27" t="s">
        <v>38</v>
      </c>
      <c r="E11" s="30" t="s">
        <v>39</v>
      </c>
      <c r="F11" s="14" t="s">
        <v>40</v>
      </c>
      <c r="G11" s="15"/>
      <c r="H11" s="16">
        <v>10</v>
      </c>
      <c r="I11" s="17"/>
      <c r="J11" s="18"/>
      <c r="K11" s="19">
        <f>H11*I11</f>
        <v>0</v>
      </c>
      <c r="L11" s="19">
        <f>K11+(K11*J11/100)</f>
        <v>0</v>
      </c>
      <c r="M11" s="15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30" s="9" customFormat="1" ht="12.75">
      <c r="B12" s="10">
        <v>9</v>
      </c>
      <c r="C12" s="20" t="s">
        <v>41</v>
      </c>
      <c r="D12" s="21" t="s">
        <v>42</v>
      </c>
      <c r="E12" s="14" t="s">
        <v>43</v>
      </c>
      <c r="F12" s="14" t="s">
        <v>44</v>
      </c>
      <c r="G12" s="15"/>
      <c r="H12" s="16">
        <v>6</v>
      </c>
      <c r="I12" s="17"/>
      <c r="J12" s="18"/>
      <c r="K12" s="19">
        <f>H12*I12</f>
        <v>0</v>
      </c>
      <c r="L12" s="19">
        <f>K12+(K12*J12/100)</f>
        <v>0</v>
      </c>
      <c r="M12" s="15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</row>
    <row r="13" spans="2:230" s="9" customFormat="1" ht="87.75" customHeight="1">
      <c r="B13" s="10">
        <v>10</v>
      </c>
      <c r="C13" s="20" t="s">
        <v>45</v>
      </c>
      <c r="D13" s="21" t="s">
        <v>46</v>
      </c>
      <c r="E13" s="14" t="s">
        <v>47</v>
      </c>
      <c r="F13" s="14" t="s">
        <v>48</v>
      </c>
      <c r="G13" s="15"/>
      <c r="H13" s="16">
        <v>10</v>
      </c>
      <c r="I13" s="17"/>
      <c r="J13" s="18"/>
      <c r="K13" s="19">
        <f>H13*I13</f>
        <v>0</v>
      </c>
      <c r="L13" s="19">
        <f>K13+(K13*J13/100)</f>
        <v>0</v>
      </c>
      <c r="M13" s="15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</row>
    <row r="14" spans="2:256" s="23" customFormat="1" ht="12.75">
      <c r="B14" s="10">
        <v>11</v>
      </c>
      <c r="C14" s="11" t="s">
        <v>49</v>
      </c>
      <c r="D14" s="14" t="s">
        <v>50</v>
      </c>
      <c r="E14" s="13" t="s">
        <v>51</v>
      </c>
      <c r="F14" s="14" t="s">
        <v>52</v>
      </c>
      <c r="G14" s="15"/>
      <c r="H14" s="16">
        <v>90</v>
      </c>
      <c r="I14" s="17"/>
      <c r="J14" s="18"/>
      <c r="K14" s="19">
        <f>H14*I14</f>
        <v>0</v>
      </c>
      <c r="L14" s="19">
        <f>K14+(K14*J14/100)</f>
        <v>0</v>
      </c>
      <c r="M14" s="15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s="23" customFormat="1" ht="12.75">
      <c r="B15" s="10">
        <v>12</v>
      </c>
      <c r="C15" s="26" t="s">
        <v>53</v>
      </c>
      <c r="D15" s="31" t="s">
        <v>54</v>
      </c>
      <c r="E15" s="24" t="s">
        <v>55</v>
      </c>
      <c r="F15" s="14" t="s">
        <v>56</v>
      </c>
      <c r="G15" s="15"/>
      <c r="H15" s="16">
        <v>20</v>
      </c>
      <c r="I15" s="17"/>
      <c r="J15" s="18"/>
      <c r="K15" s="19">
        <f>H15*I15</f>
        <v>0</v>
      </c>
      <c r="L15" s="19">
        <f>K15+(K15*J15/100)</f>
        <v>0</v>
      </c>
      <c r="M15" s="15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s="23" customFormat="1" ht="27.75" customHeight="1">
      <c r="B16" s="32" t="s">
        <v>57</v>
      </c>
      <c r="C16" s="32"/>
      <c r="D16" s="32"/>
      <c r="E16" s="32"/>
      <c r="F16" s="32"/>
      <c r="G16" s="32"/>
      <c r="H16" s="32"/>
      <c r="I16" s="32"/>
      <c r="J16" s="32"/>
      <c r="K16" s="33">
        <f>SUM(K4:K15)</f>
        <v>0</v>
      </c>
      <c r="L16" s="33">
        <f>SUM(L4:L15)</f>
        <v>0</v>
      </c>
      <c r="M16" s="34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s="23" customFormat="1" ht="27.75" customHeight="1"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7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s="23" customFormat="1" ht="36" customHeight="1">
      <c r="B18" s="4" t="s">
        <v>58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s="23" customFormat="1" ht="42.75" customHeight="1"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38"/>
      <c r="H19" s="6" t="s">
        <v>8</v>
      </c>
      <c r="I19" s="7" t="s">
        <v>9</v>
      </c>
      <c r="J19" s="8" t="s">
        <v>10</v>
      </c>
      <c r="K19" s="7" t="s">
        <v>11</v>
      </c>
      <c r="L19" s="7" t="s">
        <v>12</v>
      </c>
      <c r="M19" s="5" t="s">
        <v>13</v>
      </c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13" s="3" customFormat="1" ht="12.75">
      <c r="B20" s="39">
        <v>1</v>
      </c>
      <c r="C20" s="40" t="s">
        <v>59</v>
      </c>
      <c r="D20" s="40" t="s">
        <v>60</v>
      </c>
      <c r="E20" s="40" t="s">
        <v>61</v>
      </c>
      <c r="F20" s="14" t="s">
        <v>40</v>
      </c>
      <c r="G20" s="41"/>
      <c r="H20" s="16">
        <v>12</v>
      </c>
      <c r="I20" s="42"/>
      <c r="J20" s="43"/>
      <c r="K20" s="44">
        <f>H20*I20</f>
        <v>0</v>
      </c>
      <c r="L20" s="44">
        <f>K20+(K20*J20/100)</f>
        <v>0</v>
      </c>
      <c r="M20" s="45"/>
    </row>
    <row r="21" spans="2:13" s="3" customFormat="1" ht="12.75">
      <c r="B21" s="39">
        <v>2</v>
      </c>
      <c r="C21" s="40" t="s">
        <v>62</v>
      </c>
      <c r="D21" s="40" t="s">
        <v>63</v>
      </c>
      <c r="E21" s="46" t="s">
        <v>64</v>
      </c>
      <c r="F21" s="14" t="s">
        <v>40</v>
      </c>
      <c r="G21" s="41"/>
      <c r="H21" s="16">
        <v>18</v>
      </c>
      <c r="I21" s="42"/>
      <c r="J21" s="43"/>
      <c r="K21" s="44">
        <f>H21*I21</f>
        <v>0</v>
      </c>
      <c r="L21" s="44">
        <f>K21+(K21*J21/100)</f>
        <v>0</v>
      </c>
      <c r="M21" s="45"/>
    </row>
    <row r="22" spans="2:13" s="9" customFormat="1" ht="105.75" customHeight="1">
      <c r="B22" s="39">
        <v>3</v>
      </c>
      <c r="C22" s="40" t="s">
        <v>65</v>
      </c>
      <c r="D22" s="13" t="s">
        <v>66</v>
      </c>
      <c r="E22" s="27" t="s">
        <v>67</v>
      </c>
      <c r="F22" s="14" t="s">
        <v>68</v>
      </c>
      <c r="G22" s="41"/>
      <c r="H22" s="18">
        <v>32</v>
      </c>
      <c r="I22" s="42"/>
      <c r="J22" s="43"/>
      <c r="K22" s="44">
        <f>H22*I22</f>
        <v>0</v>
      </c>
      <c r="L22" s="44">
        <f>K22+(K22*J22/100)</f>
        <v>0</v>
      </c>
      <c r="M22" s="47"/>
    </row>
    <row r="23" spans="2:13" s="9" customFormat="1" ht="27.75" customHeight="1">
      <c r="B23" s="32" t="s">
        <v>69</v>
      </c>
      <c r="C23" s="32"/>
      <c r="D23" s="32"/>
      <c r="E23" s="32"/>
      <c r="F23" s="32"/>
      <c r="G23" s="32"/>
      <c r="H23" s="32"/>
      <c r="I23" s="32"/>
      <c r="J23" s="32"/>
      <c r="K23" s="33">
        <f>SUM(K20:K22)</f>
        <v>0</v>
      </c>
      <c r="L23" s="33">
        <f>SUM(L20:L22)</f>
        <v>0</v>
      </c>
      <c r="M23" s="48"/>
    </row>
    <row r="24" spans="2:13" s="9" customFormat="1" ht="50.25" customHeight="1">
      <c r="B24" s="49" t="s">
        <v>70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2:13" s="9" customFormat="1" ht="27.75" customHeight="1"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50"/>
    </row>
    <row r="26" spans="2:256" s="23" customFormat="1" ht="27.75" customHeight="1">
      <c r="B26" s="4" t="s">
        <v>71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:256" s="23" customFormat="1" ht="43.5" customHeight="1"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6" t="s">
        <v>8</v>
      </c>
      <c r="I27" s="7" t="s">
        <v>9</v>
      </c>
      <c r="J27" s="8" t="s">
        <v>10</v>
      </c>
      <c r="K27" s="7" t="s">
        <v>11</v>
      </c>
      <c r="L27" s="7" t="s">
        <v>12</v>
      </c>
      <c r="M27" s="5" t="s">
        <v>13</v>
      </c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:256" s="23" customFormat="1" ht="60.75" customHeight="1">
      <c r="B28" s="39">
        <v>1</v>
      </c>
      <c r="C28" s="11" t="s">
        <v>72</v>
      </c>
      <c r="D28" s="14" t="s">
        <v>73</v>
      </c>
      <c r="E28" s="14" t="s">
        <v>74</v>
      </c>
      <c r="F28" s="14" t="s">
        <v>75</v>
      </c>
      <c r="G28" s="51"/>
      <c r="H28" s="52">
        <v>70</v>
      </c>
      <c r="I28" s="17"/>
      <c r="J28" s="18"/>
      <c r="K28" s="44">
        <f>H28*I28</f>
        <v>0</v>
      </c>
      <c r="L28" s="44">
        <f>K28+(K28*J28/100)</f>
        <v>0</v>
      </c>
      <c r="M28" s="15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23" customFormat="1" ht="63" customHeight="1">
      <c r="B29" s="39">
        <v>2</v>
      </c>
      <c r="C29" s="11"/>
      <c r="D29" s="14"/>
      <c r="E29" s="14"/>
      <c r="F29" s="14" t="s">
        <v>76</v>
      </c>
      <c r="G29" s="51"/>
      <c r="H29" s="52">
        <v>660</v>
      </c>
      <c r="I29" s="17"/>
      <c r="J29" s="18"/>
      <c r="K29" s="44">
        <f>H29*I29</f>
        <v>0</v>
      </c>
      <c r="L29" s="44">
        <f>K29+(K29*J29/100)</f>
        <v>0</v>
      </c>
      <c r="M29" s="15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:13" s="3" customFormat="1" ht="42" customHeight="1">
      <c r="B30" s="39">
        <v>3</v>
      </c>
      <c r="C30" s="11" t="s">
        <v>77</v>
      </c>
      <c r="D30" s="14" t="s">
        <v>78</v>
      </c>
      <c r="E30" s="14" t="s">
        <v>79</v>
      </c>
      <c r="F30" s="14" t="s">
        <v>80</v>
      </c>
      <c r="G30" s="51"/>
      <c r="H30" s="52">
        <v>600</v>
      </c>
      <c r="I30" s="17"/>
      <c r="J30" s="18"/>
      <c r="K30" s="44">
        <f>H30*I30</f>
        <v>0</v>
      </c>
      <c r="L30" s="44">
        <f>K30+(K30*J30/100)</f>
        <v>0</v>
      </c>
      <c r="M30" s="15"/>
    </row>
    <row r="31" spans="2:256" s="23" customFormat="1" ht="42" customHeight="1">
      <c r="B31" s="39">
        <v>4</v>
      </c>
      <c r="C31" s="53" t="s">
        <v>81</v>
      </c>
      <c r="D31" s="54" t="s">
        <v>82</v>
      </c>
      <c r="E31" s="14" t="s">
        <v>83</v>
      </c>
      <c r="F31" s="31" t="s">
        <v>84</v>
      </c>
      <c r="G31" s="55"/>
      <c r="H31" s="56">
        <v>8</v>
      </c>
      <c r="I31" s="44"/>
      <c r="J31" s="57"/>
      <c r="K31" s="44">
        <f>H31*I31</f>
        <v>0</v>
      </c>
      <c r="L31" s="44">
        <f>K31+(K31*J31/100)</f>
        <v>0</v>
      </c>
      <c r="M31" s="15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s="23" customFormat="1" ht="79.5" customHeight="1">
      <c r="B32" s="39">
        <v>5</v>
      </c>
      <c r="C32" s="53"/>
      <c r="D32" s="54"/>
      <c r="E32" s="14"/>
      <c r="F32" s="31" t="s">
        <v>85</v>
      </c>
      <c r="G32" s="55"/>
      <c r="H32" s="56">
        <v>250</v>
      </c>
      <c r="I32" s="44"/>
      <c r="J32" s="57"/>
      <c r="K32" s="44">
        <f>H32*I32</f>
        <v>0</v>
      </c>
      <c r="L32" s="44">
        <f>K32+(K32*J32/100)</f>
        <v>0</v>
      </c>
      <c r="M32" s="15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s="23" customFormat="1" ht="42" customHeight="1">
      <c r="B33" s="39">
        <v>6</v>
      </c>
      <c r="C33" s="53" t="s">
        <v>86</v>
      </c>
      <c r="D33" s="58" t="s">
        <v>87</v>
      </c>
      <c r="E33" s="14" t="s">
        <v>88</v>
      </c>
      <c r="F33" s="31" t="s">
        <v>84</v>
      </c>
      <c r="G33" s="55"/>
      <c r="H33" s="56">
        <v>7</v>
      </c>
      <c r="I33" s="44"/>
      <c r="J33" s="57"/>
      <c r="K33" s="44">
        <f>H33*I33</f>
        <v>0</v>
      </c>
      <c r="L33" s="44">
        <f>K33+(K33*J33/100)</f>
        <v>0</v>
      </c>
      <c r="M33" s="15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s="23" customFormat="1" ht="97.5" customHeight="1">
      <c r="B34" s="39">
        <v>7</v>
      </c>
      <c r="C34" s="53"/>
      <c r="D34" s="58"/>
      <c r="E34" s="14"/>
      <c r="F34" s="31" t="s">
        <v>89</v>
      </c>
      <c r="G34" s="55"/>
      <c r="H34" s="56">
        <v>150</v>
      </c>
      <c r="I34" s="44"/>
      <c r="J34" s="57"/>
      <c r="K34" s="44">
        <f>H34*I34</f>
        <v>0</v>
      </c>
      <c r="L34" s="44">
        <f>K34+(K34*J34/100)</f>
        <v>0</v>
      </c>
      <c r="M34" s="15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" customFormat="1" ht="27" customHeight="1">
      <c r="A35" s="23" t="s">
        <v>90</v>
      </c>
      <c r="B35" s="39">
        <v>8</v>
      </c>
      <c r="C35" s="11" t="s">
        <v>91</v>
      </c>
      <c r="D35" s="14" t="s">
        <v>92</v>
      </c>
      <c r="E35" s="14" t="s">
        <v>93</v>
      </c>
      <c r="F35" s="14" t="s">
        <v>94</v>
      </c>
      <c r="G35" s="51"/>
      <c r="H35" s="52">
        <v>100</v>
      </c>
      <c r="I35" s="17"/>
      <c r="J35" s="18"/>
      <c r="K35" s="44">
        <f>H35*I35</f>
        <v>0</v>
      </c>
      <c r="L35" s="44">
        <f>K35+(K35*J35/100)</f>
        <v>0</v>
      </c>
      <c r="M35" s="15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s="23" customFormat="1" ht="27" customHeight="1">
      <c r="B36" s="39">
        <v>9</v>
      </c>
      <c r="C36" s="11"/>
      <c r="D36" s="14"/>
      <c r="E36" s="14"/>
      <c r="F36" s="14" t="s">
        <v>95</v>
      </c>
      <c r="G36" s="51"/>
      <c r="H36" s="52">
        <v>10</v>
      </c>
      <c r="I36" s="17"/>
      <c r="J36" s="18"/>
      <c r="K36" s="44">
        <f>H36*I36</f>
        <v>0</v>
      </c>
      <c r="L36" s="44">
        <f>K36+(K36*J36/100)</f>
        <v>0</v>
      </c>
      <c r="M36" s="15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s="23" customFormat="1" ht="27" customHeight="1">
      <c r="B37" s="39">
        <v>10</v>
      </c>
      <c r="C37" s="11"/>
      <c r="D37" s="14"/>
      <c r="E37" s="14"/>
      <c r="F37" s="14" t="s">
        <v>96</v>
      </c>
      <c r="G37" s="51"/>
      <c r="H37" s="52">
        <v>38</v>
      </c>
      <c r="I37" s="17"/>
      <c r="J37" s="18"/>
      <c r="K37" s="44">
        <f>H37*I37</f>
        <v>0</v>
      </c>
      <c r="L37" s="44">
        <f>K37+(K37*J37/100)</f>
        <v>0</v>
      </c>
      <c r="M37" s="15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23" customFormat="1" ht="42" customHeight="1">
      <c r="B38" s="39">
        <v>11</v>
      </c>
      <c r="C38" s="11" t="s">
        <v>97</v>
      </c>
      <c r="D38" s="14" t="s">
        <v>98</v>
      </c>
      <c r="E38" s="14" t="s">
        <v>93</v>
      </c>
      <c r="F38" s="14" t="s">
        <v>94</v>
      </c>
      <c r="G38" s="51"/>
      <c r="H38" s="52">
        <v>100</v>
      </c>
      <c r="I38" s="17"/>
      <c r="J38" s="18"/>
      <c r="K38" s="44">
        <f>H38*I38</f>
        <v>0</v>
      </c>
      <c r="L38" s="44">
        <f>K38+(K38*J38/100)</f>
        <v>0</v>
      </c>
      <c r="M38" s="15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23" customFormat="1" ht="12.75">
      <c r="B39" s="39">
        <v>12</v>
      </c>
      <c r="C39" s="11" t="s">
        <v>99</v>
      </c>
      <c r="D39" s="54"/>
      <c r="E39" s="31"/>
      <c r="F39" s="31" t="s">
        <v>100</v>
      </c>
      <c r="G39" s="55"/>
      <c r="H39" s="56">
        <v>30</v>
      </c>
      <c r="I39" s="44"/>
      <c r="J39" s="57"/>
      <c r="K39" s="44">
        <f>H39*I39</f>
        <v>0</v>
      </c>
      <c r="L39" s="44">
        <f>K39+(K39*J39/100)</f>
        <v>0</v>
      </c>
      <c r="M39" s="15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9" customFormat="1" ht="12.75">
      <c r="B40" s="39">
        <v>13</v>
      </c>
      <c r="C40" s="11" t="s">
        <v>101</v>
      </c>
      <c r="D40" s="55" t="s">
        <v>102</v>
      </c>
      <c r="E40" s="14" t="s">
        <v>103</v>
      </c>
      <c r="F40" s="59" t="s">
        <v>100</v>
      </c>
      <c r="G40" s="55"/>
      <c r="H40" s="56">
        <v>40</v>
      </c>
      <c r="I40" s="19"/>
      <c r="J40" s="60"/>
      <c r="K40" s="44">
        <f>H40*I40</f>
        <v>0</v>
      </c>
      <c r="L40" s="44">
        <f>K40+(K40*J40/100)</f>
        <v>0</v>
      </c>
      <c r="M40" s="15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2:13" s="9" customFormat="1" ht="27.75" customHeight="1">
      <c r="B41" s="32" t="s">
        <v>104</v>
      </c>
      <c r="C41" s="32"/>
      <c r="D41" s="32"/>
      <c r="E41" s="32"/>
      <c r="F41" s="32"/>
      <c r="G41" s="32"/>
      <c r="H41" s="32"/>
      <c r="I41" s="32"/>
      <c r="J41" s="32"/>
      <c r="K41" s="33">
        <f>SUM(K28:K40)</f>
        <v>0</v>
      </c>
      <c r="L41" s="33">
        <f>SUM(L28:L40)</f>
        <v>0</v>
      </c>
      <c r="M41" s="48"/>
    </row>
    <row r="42" spans="2:14" s="9" customFormat="1" ht="52.5" customHeight="1">
      <c r="B42" s="49" t="s">
        <v>105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/>
    </row>
    <row r="43" spans="2:13" s="9" customFormat="1" ht="27.75" customHeight="1">
      <c r="B43" s="35"/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50"/>
    </row>
    <row r="44" spans="2:256" s="23" customFormat="1" ht="27.75" customHeight="1">
      <c r="B44" s="4" t="s">
        <v>106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:256" s="23" customFormat="1" ht="42.75" customHeight="1">
      <c r="B45" s="5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6" t="s">
        <v>8</v>
      </c>
      <c r="I45" s="7" t="s">
        <v>9</v>
      </c>
      <c r="J45" s="8" t="s">
        <v>10</v>
      </c>
      <c r="K45" s="7" t="s">
        <v>11</v>
      </c>
      <c r="L45" s="7" t="s">
        <v>12</v>
      </c>
      <c r="M45" s="5" t="s">
        <v>13</v>
      </c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2:13" s="9" customFormat="1" ht="56.25" customHeight="1">
      <c r="B46" s="62">
        <v>1</v>
      </c>
      <c r="C46" s="63" t="s">
        <v>107</v>
      </c>
      <c r="D46" s="64" t="s">
        <v>108</v>
      </c>
      <c r="E46" s="53" t="s">
        <v>109</v>
      </c>
      <c r="F46" s="64" t="s">
        <v>110</v>
      </c>
      <c r="G46" s="43"/>
      <c r="H46" s="43">
        <v>40</v>
      </c>
      <c r="I46" s="65"/>
      <c r="J46" s="66"/>
      <c r="K46" s="67">
        <f>H46*I46</f>
        <v>0</v>
      </c>
      <c r="L46" s="67">
        <f>K46+(K46*J46/100)</f>
        <v>0</v>
      </c>
      <c r="M46" s="67"/>
    </row>
    <row r="47" spans="2:13" s="68" customFormat="1" ht="60.75" customHeight="1">
      <c r="B47" s="62">
        <v>2</v>
      </c>
      <c r="C47" s="63" t="s">
        <v>107</v>
      </c>
      <c r="D47" s="64" t="s">
        <v>111</v>
      </c>
      <c r="E47" s="53" t="s">
        <v>112</v>
      </c>
      <c r="F47" s="64" t="s">
        <v>110</v>
      </c>
      <c r="G47" s="43"/>
      <c r="H47" s="43">
        <v>2</v>
      </c>
      <c r="I47" s="65"/>
      <c r="J47" s="66"/>
      <c r="K47" s="67">
        <f>H47*I47</f>
        <v>0</v>
      </c>
      <c r="L47" s="67">
        <f>K47+(K47*J47/100)</f>
        <v>0</v>
      </c>
      <c r="M47" s="67"/>
    </row>
    <row r="48" spans="2:30" s="11" customFormat="1" ht="36.75" customHeight="1">
      <c r="B48" s="62">
        <v>3</v>
      </c>
      <c r="C48" s="69"/>
      <c r="D48" s="70"/>
      <c r="E48" s="64" t="s">
        <v>113</v>
      </c>
      <c r="F48" s="64" t="s">
        <v>114</v>
      </c>
      <c r="G48" s="43"/>
      <c r="H48" s="43">
        <v>3</v>
      </c>
      <c r="I48" s="65"/>
      <c r="J48" s="66"/>
      <c r="K48" s="67">
        <f>H48*I48</f>
        <v>0</v>
      </c>
      <c r="L48" s="67">
        <f>K48+(K48*J48/100)</f>
        <v>0</v>
      </c>
      <c r="M48" s="43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2:13" s="9" customFormat="1" ht="27.75" customHeight="1">
      <c r="B49" s="32" t="s">
        <v>115</v>
      </c>
      <c r="C49" s="32"/>
      <c r="D49" s="32"/>
      <c r="E49" s="32"/>
      <c r="F49" s="32"/>
      <c r="G49" s="32"/>
      <c r="H49" s="32"/>
      <c r="I49" s="32"/>
      <c r="J49" s="32"/>
      <c r="K49" s="33">
        <f>SUM(K46:K48)</f>
        <v>0</v>
      </c>
      <c r="L49" s="33">
        <f>SUM(L46:L48)</f>
        <v>0</v>
      </c>
      <c r="M49" s="48"/>
    </row>
    <row r="50" spans="2:13" s="9" customFormat="1" ht="27.75" customHeight="1"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50"/>
    </row>
    <row r="51" spans="2:256" s="23" customFormat="1" ht="27.75" customHeight="1">
      <c r="B51" s="4" t="s">
        <v>116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2:256" s="23" customFormat="1" ht="42.75" customHeight="1">
      <c r="B52" s="5" t="s">
        <v>2</v>
      </c>
      <c r="C52" s="5" t="s">
        <v>3</v>
      </c>
      <c r="D52" s="5" t="s">
        <v>4</v>
      </c>
      <c r="E52" s="5" t="s">
        <v>5</v>
      </c>
      <c r="F52" s="5" t="s">
        <v>6</v>
      </c>
      <c r="G52" s="5" t="s">
        <v>7</v>
      </c>
      <c r="H52" s="6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5" t="s">
        <v>13</v>
      </c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2:14" s="71" customFormat="1" ht="12.75">
      <c r="B53" s="39">
        <v>1</v>
      </c>
      <c r="C53" s="26" t="s">
        <v>117</v>
      </c>
      <c r="D53" s="72" t="s">
        <v>118</v>
      </c>
      <c r="E53" s="73" t="s">
        <v>119</v>
      </c>
      <c r="F53" s="73" t="s">
        <v>120</v>
      </c>
      <c r="G53" s="74"/>
      <c r="H53" s="75">
        <v>3</v>
      </c>
      <c r="I53" s="76"/>
      <c r="J53" s="77"/>
      <c r="K53" s="44">
        <f>H53*I53</f>
        <v>0</v>
      </c>
      <c r="L53" s="44">
        <f>K53+(K53*J53/100)</f>
        <v>0</v>
      </c>
      <c r="M53" s="78"/>
      <c r="N53" s="79" t="s">
        <v>121</v>
      </c>
    </row>
    <row r="54" spans="2:256" s="23" customFormat="1" ht="102" customHeight="1">
      <c r="B54" s="39">
        <v>2</v>
      </c>
      <c r="C54" s="11" t="s">
        <v>122</v>
      </c>
      <c r="D54" s="54" t="s">
        <v>123</v>
      </c>
      <c r="E54" s="31" t="s">
        <v>124</v>
      </c>
      <c r="F54" s="31" t="s">
        <v>125</v>
      </c>
      <c r="G54" s="55"/>
      <c r="H54" s="56">
        <v>15</v>
      </c>
      <c r="I54" s="44"/>
      <c r="J54" s="80"/>
      <c r="K54" s="44">
        <f>H54*I54</f>
        <v>0</v>
      </c>
      <c r="L54" s="44">
        <f>K54+(K54*J54/100)</f>
        <v>0</v>
      </c>
      <c r="M54" s="15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2:13" s="3" customFormat="1" ht="12.75">
      <c r="B55" s="39">
        <v>3</v>
      </c>
      <c r="C55" s="11" t="s">
        <v>126</v>
      </c>
      <c r="D55" s="14" t="s">
        <v>127</v>
      </c>
      <c r="E55" s="14" t="s">
        <v>128</v>
      </c>
      <c r="F55" s="14" t="s">
        <v>129</v>
      </c>
      <c r="G55" s="51"/>
      <c r="H55" s="52">
        <v>8</v>
      </c>
      <c r="I55" s="17"/>
      <c r="J55" s="81"/>
      <c r="K55" s="44">
        <f>H55*I55</f>
        <v>0</v>
      </c>
      <c r="L55" s="44">
        <f>K55+(K55*J55/100)</f>
        <v>0</v>
      </c>
      <c r="M55" s="15"/>
    </row>
    <row r="56" spans="2:256" s="23" customFormat="1" ht="12.75">
      <c r="B56" s="39">
        <v>4</v>
      </c>
      <c r="C56" s="11" t="s">
        <v>130</v>
      </c>
      <c r="D56" s="14" t="s">
        <v>131</v>
      </c>
      <c r="E56" s="14" t="s">
        <v>132</v>
      </c>
      <c r="F56" s="14" t="s">
        <v>133</v>
      </c>
      <c r="G56" s="51"/>
      <c r="H56" s="52">
        <v>10</v>
      </c>
      <c r="I56" s="17"/>
      <c r="J56" s="81"/>
      <c r="K56" s="44">
        <f>H56*I56</f>
        <v>0</v>
      </c>
      <c r="L56" s="44">
        <f>K56+(K56*J56/100)</f>
        <v>0</v>
      </c>
      <c r="M56" s="15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2:256" s="23" customFormat="1" ht="12.75">
      <c r="B57" s="39">
        <v>5</v>
      </c>
      <c r="C57" s="11" t="s">
        <v>134</v>
      </c>
      <c r="D57" s="14" t="s">
        <v>135</v>
      </c>
      <c r="E57" s="14" t="s">
        <v>136</v>
      </c>
      <c r="F57" s="14" t="s">
        <v>137</v>
      </c>
      <c r="G57" s="41"/>
      <c r="H57" s="56">
        <v>44</v>
      </c>
      <c r="I57" s="17"/>
      <c r="J57" s="81"/>
      <c r="K57" s="44">
        <f>H57*I57</f>
        <v>0</v>
      </c>
      <c r="L57" s="44">
        <f>K57+(K57*J57/100)</f>
        <v>0</v>
      </c>
      <c r="M57" s="15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256" s="23" customFormat="1" ht="32.25" customHeight="1">
      <c r="B58" s="39">
        <v>6</v>
      </c>
      <c r="C58" s="53"/>
      <c r="D58" s="14"/>
      <c r="E58" s="14" t="s">
        <v>138</v>
      </c>
      <c r="F58" s="14" t="s">
        <v>139</v>
      </c>
      <c r="G58" s="41"/>
      <c r="H58" s="56">
        <v>4</v>
      </c>
      <c r="I58" s="17"/>
      <c r="J58" s="81"/>
      <c r="K58" s="44">
        <f>H58*I58</f>
        <v>0</v>
      </c>
      <c r="L58" s="44">
        <f>K58+(K58*J58/100)</f>
        <v>0</v>
      </c>
      <c r="M58" s="15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256" s="23" customFormat="1" ht="12.75">
      <c r="B59" s="39">
        <v>7</v>
      </c>
      <c r="C59" s="31" t="s">
        <v>140</v>
      </c>
      <c r="D59" s="31" t="s">
        <v>141</v>
      </c>
      <c r="E59" s="31" t="s">
        <v>142</v>
      </c>
      <c r="F59" s="14" t="s">
        <v>40</v>
      </c>
      <c r="G59" s="41"/>
      <c r="H59" s="81">
        <v>6</v>
      </c>
      <c r="I59" s="82"/>
      <c r="J59" s="81"/>
      <c r="K59" s="44">
        <f>H59*I59</f>
        <v>0</v>
      </c>
      <c r="L59" s="44">
        <f>K59+(K59*J59/100)</f>
        <v>0</v>
      </c>
      <c r="M59" s="15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2:256" s="23" customFormat="1" ht="56.25" customHeight="1">
      <c r="B60" s="83" t="s">
        <v>143</v>
      </c>
      <c r="C60" s="83"/>
      <c r="D60" s="83"/>
      <c r="E60" s="83"/>
      <c r="F60" s="84"/>
      <c r="G60" s="84"/>
      <c r="H60" s="85"/>
      <c r="I60" s="86"/>
      <c r="J60" s="87"/>
      <c r="K60" s="88"/>
      <c r="L60" s="88"/>
      <c r="M60" s="87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13" s="9" customFormat="1" ht="27.75" customHeight="1">
      <c r="B61" s="32" t="s">
        <v>144</v>
      </c>
      <c r="C61" s="32"/>
      <c r="D61" s="32"/>
      <c r="E61" s="32"/>
      <c r="F61" s="32"/>
      <c r="G61" s="32"/>
      <c r="H61" s="32"/>
      <c r="I61" s="32"/>
      <c r="J61" s="32"/>
      <c r="K61" s="33">
        <f>SUM(K53:K59)</f>
        <v>0</v>
      </c>
      <c r="L61" s="33">
        <f>SUM(L53:L59)</f>
        <v>0</v>
      </c>
      <c r="M61" s="48"/>
    </row>
    <row r="62" spans="2:13" s="9" customFormat="1" ht="42.75" customHeight="1">
      <c r="B62" s="49" t="s">
        <v>145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3" s="9" customFormat="1" ht="27.75" customHeight="1">
      <c r="B63" s="35"/>
      <c r="C63" s="35"/>
      <c r="D63" s="35"/>
      <c r="E63" s="35"/>
      <c r="F63" s="35"/>
      <c r="G63" s="35"/>
      <c r="H63" s="35"/>
      <c r="I63" s="35"/>
      <c r="J63" s="35"/>
      <c r="K63" s="36"/>
      <c r="L63" s="36"/>
      <c r="M63" s="50"/>
    </row>
    <row r="64" spans="2:256" s="23" customFormat="1" ht="27.75" customHeight="1">
      <c r="B64" s="4" t="s">
        <v>146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2:256" s="23" customFormat="1" ht="42.75" customHeight="1"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5" t="s">
        <v>7</v>
      </c>
      <c r="H65" s="6" t="s">
        <v>8</v>
      </c>
      <c r="I65" s="7" t="s">
        <v>9</v>
      </c>
      <c r="J65" s="8" t="s">
        <v>10</v>
      </c>
      <c r="K65" s="7" t="s">
        <v>11</v>
      </c>
      <c r="L65" s="7" t="s">
        <v>12</v>
      </c>
      <c r="M65" s="5" t="s">
        <v>13</v>
      </c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2:230" s="9" customFormat="1" ht="76.5" customHeight="1">
      <c r="B66" s="39">
        <v>1</v>
      </c>
      <c r="C66" s="20"/>
      <c r="D66" s="21" t="s">
        <v>147</v>
      </c>
      <c r="E66" s="14" t="s">
        <v>148</v>
      </c>
      <c r="F66" s="14" t="s">
        <v>149</v>
      </c>
      <c r="G66" s="15"/>
      <c r="H66" s="16">
        <v>3</v>
      </c>
      <c r="I66" s="17"/>
      <c r="J66" s="81"/>
      <c r="K66" s="44">
        <f>H66*I66</f>
        <v>0</v>
      </c>
      <c r="L66" s="44">
        <f>K66+(K66*J66/100)</f>
        <v>0</v>
      </c>
      <c r="M66" s="15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</row>
    <row r="67" spans="2:230" s="9" customFormat="1" ht="150.75" customHeight="1">
      <c r="B67" s="39">
        <v>2</v>
      </c>
      <c r="C67" s="20"/>
      <c r="D67" s="21" t="s">
        <v>150</v>
      </c>
      <c r="E67" s="14" t="s">
        <v>151</v>
      </c>
      <c r="F67" s="14" t="s">
        <v>149</v>
      </c>
      <c r="G67" s="15"/>
      <c r="H67" s="16">
        <v>20</v>
      </c>
      <c r="I67" s="17"/>
      <c r="J67" s="81"/>
      <c r="K67" s="44">
        <f>H67*I67</f>
        <v>0</v>
      </c>
      <c r="L67" s="44">
        <f>K67+(K67*J67/100)</f>
        <v>0</v>
      </c>
      <c r="M67" s="15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</row>
    <row r="68" spans="2:13" s="9" customFormat="1" ht="104.25" customHeight="1">
      <c r="B68" s="39">
        <v>3</v>
      </c>
      <c r="C68" s="24"/>
      <c r="D68" s="31" t="s">
        <v>152</v>
      </c>
      <c r="E68" s="31" t="s">
        <v>153</v>
      </c>
      <c r="F68" s="14" t="s">
        <v>149</v>
      </c>
      <c r="G68" s="10"/>
      <c r="H68" s="18">
        <v>6</v>
      </c>
      <c r="I68" s="89"/>
      <c r="J68" s="90"/>
      <c r="K68" s="44">
        <f>H68*I68</f>
        <v>0</v>
      </c>
      <c r="L68" s="44">
        <f>K68+(K68*J68/100)</f>
        <v>0</v>
      </c>
      <c r="M68" s="91"/>
    </row>
    <row r="69" spans="2:13" s="9" customFormat="1" ht="27.75" customHeight="1">
      <c r="B69" s="32" t="s">
        <v>154</v>
      </c>
      <c r="C69" s="32"/>
      <c r="D69" s="32"/>
      <c r="E69" s="32"/>
      <c r="F69" s="32"/>
      <c r="G69" s="32"/>
      <c r="H69" s="32"/>
      <c r="I69" s="32"/>
      <c r="J69" s="32"/>
      <c r="K69" s="33">
        <f>SUM(K66:K68)</f>
        <v>0</v>
      </c>
      <c r="L69" s="33">
        <f>SUM(L66:L68)</f>
        <v>0</v>
      </c>
      <c r="M69" s="48"/>
    </row>
    <row r="70" spans="2:256" s="23" customFormat="1" ht="27" customHeight="1">
      <c r="B70" s="92"/>
      <c r="C70" s="93" t="s">
        <v>155</v>
      </c>
      <c r="D70" s="93"/>
      <c r="E70" s="93"/>
      <c r="F70" s="94"/>
      <c r="G70" s="9"/>
      <c r="H70" s="95"/>
      <c r="I70" s="96"/>
      <c r="J70" s="97"/>
      <c r="K70" s="98"/>
      <c r="L70" s="98"/>
      <c r="M70" s="99"/>
      <c r="N70" s="9"/>
      <c r="O70" s="9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2:256" s="23" customFormat="1" ht="27.75" customHeight="1">
      <c r="B71" s="92"/>
      <c r="C71" s="93" t="s">
        <v>156</v>
      </c>
      <c r="D71" s="93"/>
      <c r="E71" s="93"/>
      <c r="F71" s="94"/>
      <c r="G71" s="9"/>
      <c r="H71" s="95"/>
      <c r="I71" s="96"/>
      <c r="J71" s="97"/>
      <c r="K71" s="98"/>
      <c r="L71" s="98"/>
      <c r="M71" s="99"/>
      <c r="N71" s="9"/>
      <c r="O71" s="9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2:256" s="23" customFormat="1" ht="27.75" customHeight="1">
      <c r="B72" s="92"/>
      <c r="C72" s="100"/>
      <c r="D72" s="101"/>
      <c r="E72" s="101"/>
      <c r="F72" s="94"/>
      <c r="G72" s="9"/>
      <c r="H72" s="95"/>
      <c r="I72" s="96"/>
      <c r="J72" s="97"/>
      <c r="K72" s="98"/>
      <c r="L72" s="98"/>
      <c r="M72" s="99"/>
      <c r="N72" s="9"/>
      <c r="O72" s="9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2:256" s="23" customFormat="1" ht="27.75" customHeight="1">
      <c r="B73" s="92"/>
      <c r="C73" s="100"/>
      <c r="D73" s="102"/>
      <c r="E73" s="103"/>
      <c r="F73" s="94"/>
      <c r="G73" s="9"/>
      <c r="H73" s="95"/>
      <c r="I73" s="96"/>
      <c r="J73" s="97"/>
      <c r="K73" s="98"/>
      <c r="L73" s="98"/>
      <c r="M73" s="99"/>
      <c r="N73" s="9"/>
      <c r="O73" s="9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3:15" s="1" customFormat="1" ht="27.75" customHeight="1">
      <c r="C74" s="104"/>
      <c r="D74" s="105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3:15" s="1" customFormat="1" ht="27.75" customHeight="1">
      <c r="C75" s="104"/>
      <c r="D75" s="105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3:15" ht="12.75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</sheetData>
  <sheetProtection selectLockedCells="1" selectUnlockedCells="1"/>
  <mergeCells count="32">
    <mergeCell ref="B1:M1"/>
    <mergeCell ref="B2:M2"/>
    <mergeCell ref="C4:C5"/>
    <mergeCell ref="D4:D5"/>
    <mergeCell ref="E4:E5"/>
    <mergeCell ref="B16:J16"/>
    <mergeCell ref="B18:M18"/>
    <mergeCell ref="B23:J23"/>
    <mergeCell ref="B24:M24"/>
    <mergeCell ref="B26:M26"/>
    <mergeCell ref="C28:C29"/>
    <mergeCell ref="D28:D29"/>
    <mergeCell ref="E28:E29"/>
    <mergeCell ref="C31:C32"/>
    <mergeCell ref="D31:D32"/>
    <mergeCell ref="E31:E32"/>
    <mergeCell ref="C33:C34"/>
    <mergeCell ref="D33:D34"/>
    <mergeCell ref="E33:E34"/>
    <mergeCell ref="C35:C37"/>
    <mergeCell ref="D35:D37"/>
    <mergeCell ref="E35:E37"/>
    <mergeCell ref="B41:J41"/>
    <mergeCell ref="B42:M42"/>
    <mergeCell ref="B44:M44"/>
    <mergeCell ref="B49:J49"/>
    <mergeCell ref="B51:M51"/>
    <mergeCell ref="B60:E60"/>
    <mergeCell ref="B61:J61"/>
    <mergeCell ref="B62:M62"/>
    <mergeCell ref="B64:M64"/>
    <mergeCell ref="B69:J69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cp:lastPrinted>2016-11-29T08:48:12Z</cp:lastPrinted>
  <dcterms:created xsi:type="dcterms:W3CDTF">2009-04-16T11:32:48Z</dcterms:created>
  <dcterms:modified xsi:type="dcterms:W3CDTF">2019-07-18T10:21:40Z</dcterms:modified>
  <cp:category/>
  <cp:version/>
  <cp:contentType/>
  <cp:contentStatus/>
  <cp:revision>121</cp:revision>
</cp:coreProperties>
</file>