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92" activeTab="0"/>
  </bookViews>
  <sheets>
    <sheet name="załącznik nr 1 do wniosku komis"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Excel_BuiltIn_Print_Area">'załącznik nr 1 do wniosku komis'!$E$232:$H$243</definedName>
    <definedName name="Excel_BuiltIn_Print_Titles">'załącznik nr 1 do wniosku komis'!#REF!</definedName>
  </definedNames>
  <calcPr fullCalcOnLoad="1"/>
</workbook>
</file>

<file path=xl/sharedStrings.xml><?xml version="1.0" encoding="utf-8"?>
<sst xmlns="http://schemas.openxmlformats.org/spreadsheetml/2006/main" count="1176" uniqueCount="478">
  <si>
    <r>
      <t xml:space="preserve">Załącznik nr 1 do oferty </t>
    </r>
    <r>
      <rPr>
        <sz val="12"/>
        <color indexed="8"/>
        <rFont val="Times New Roman"/>
        <family val="1"/>
      </rPr>
      <t xml:space="preserve">(dodatek nr 2 do SIWZ) </t>
    </r>
    <r>
      <rPr>
        <b/>
        <sz val="12"/>
        <color indexed="8"/>
        <rFont val="Times New Roman"/>
        <family val="1"/>
      </rPr>
      <t>na dostawę sprzętu jednorazowego i wielorazowego użytku</t>
    </r>
    <r>
      <rPr>
        <sz val="12"/>
        <color indexed="8"/>
        <rFont val="Times New Roman"/>
        <family val="1"/>
      </rPr>
      <t xml:space="preserve"> dla Niepublicznego Zakładu Opieki Zdrowotnej Szpital im. prof. Zbigniewa Religi w Słubicach Sp. z o. o., </t>
    </r>
    <r>
      <rPr>
        <b/>
        <sz val="12"/>
        <color indexed="8"/>
        <rFont val="Times New Roman"/>
        <family val="1"/>
      </rPr>
      <t>nr sprawy ZP/N/13/16</t>
    </r>
    <r>
      <rPr>
        <sz val="12"/>
        <color indexed="8"/>
        <rFont val="Times New Roman"/>
        <family val="1"/>
      </rPr>
      <t xml:space="preserve">                                                                     Zamawiający: Niepubliczny Zakład Opieki Zdrowotnej Szpital im. prof. Zbigniewa Religi w Słubicach Sp. z o. o. , ul. Nadodrzańska 6, 69-100 Słubice                                                                                                                                                                                                                           Wykonawca: …..................................................................................................................................................................................................</t>
    </r>
  </si>
  <si>
    <t>PAKIET NR 1</t>
  </si>
  <si>
    <t>l.p.</t>
  </si>
  <si>
    <t>przedmiot zamówienia</t>
  </si>
  <si>
    <t>j.m.</t>
  </si>
  <si>
    <t>szacowane zapotrzebowanie wg j.m.</t>
  </si>
  <si>
    <t>cena jednostkowa netto wg j.m.</t>
  </si>
  <si>
    <t>wartość netto</t>
  </si>
  <si>
    <t>stawka VAT</t>
  </si>
  <si>
    <t>wartość brutto</t>
  </si>
  <si>
    <t>nazwa handlowa i jeżeli dotyczy nr katalogowy</t>
  </si>
  <si>
    <t>nazwa producenta</t>
  </si>
  <si>
    <t xml:space="preserve">Strzykawki tuberkulinówka (1 op. - 100 szt.) 
</t>
  </si>
  <si>
    <t>op</t>
  </si>
  <si>
    <t xml:space="preserve">Strzykawka 2 ml. 3-częściowa , kontrastujący tłok, na strzykawce logo producenta, czytelna skala co min. 0,1 ml, stożek luer (1 op.- 100 szt.)
</t>
  </si>
  <si>
    <t xml:space="preserve">Strzykawka 5 ml. 3-częściowa, kontrastujący tłok, na strzykawce logo producenta, czytelna skala co min. 0,1 ml, stożek luer (1 op.- 100 szt.)
</t>
  </si>
  <si>
    <t xml:space="preserve">Strzykawka 10 ml. 3-częściowa, kontrastujący tłok, na strzykawce logo producenta, czytelna skala co min. 0,2 ml, stożek luer (1 op.- 100 szt.)
</t>
  </si>
  <si>
    <t xml:space="preserve">Strzykawka 20 ml. 3-częściowa , kontrastujący tłok, na strzykawce logo producenta, czytelna skala co min. 0,5 ml, stożek luer (1 op.- 100 szt.)
</t>
  </si>
  <si>
    <t xml:space="preserve">Strzykawka 50 ml. luer-lock do pomp infuzyjnych BRAUN, INJECTOMAT AGILIA  (BD, Polfa Monoject, Terumo,  Braun, Fresenius P-Spritze), z wcięciem na tłok i kołnierzem stabilizującym, tłok niskooporowy. Wnętrze strzykawki wolne od PCV. 
</t>
  </si>
  <si>
    <t>szt.</t>
  </si>
  <si>
    <t xml:space="preserve">Strzykawka 50 ml. luer-lock do podaży wapnia w aparacie do hemodiafiltracji, pasująca do aparatu ,,PRISMAFLEX" (Margomed), z wcięciem na tłok i kołnierzem stabilizującym, tłok niskooporowy. Wnętrze strzykawki wolne od PCV. 
</t>
  </si>
  <si>
    <t>Strzykawka bursztynowa do pomp infuzyjnych BRAUN, INJECTOMAT AGILIA ( BD, Polfa Monoject, Terumo, Fresenius P-Spritze) o poj. 50 ml</t>
  </si>
  <si>
    <t>Strzykawka 100 ml końcówka luer</t>
  </si>
  <si>
    <t>Strzykawka janetta do płukania uszu, karmienia poj 100-120 ml z elastycznego materiału (silikon, guma syntetyczna, lub inny równoważnik), dodatkowo min. jeden łącznik- reduktor luer- opakowanie folia- papier.</t>
  </si>
  <si>
    <r>
      <t>UWAGA!</t>
    </r>
    <r>
      <rPr>
        <sz val="8"/>
        <rFont val="Times New Roman"/>
        <family val="1"/>
      </rPr>
      <t xml:space="preserve"> Strzykawki zaoferowane w Pakiecie 1 , w poz. 1-7  muszą mieć zabezpieczenie przed wypadaniem tłoka, zdolność łatwego równomiernego przesuwania tłoka, zdolność pozycjonowania tłoka, dzięki czemu przylega on całą powierzchnią do dna cylindra co powoduje minimalną pojemność resztkową, przezroczysty cylinder, czytelną skalę , powinny być szczelne pomiędzy tłokiem a cylindrem, sterylne, nietoksyczne.</t>
    </r>
  </si>
  <si>
    <t>WARTOŚĆ PAKIETU NR 1:</t>
  </si>
  <si>
    <t xml:space="preserve">              PAKIET NR 2</t>
  </si>
  <si>
    <r>
      <t xml:space="preserve">Cewnik do odsysania górnych dróg oddechowych, pojedynczo pakowany,  dł. 50-55 cm,  atraumatyczna, miękka skośnie ścięta końcówka, co najmniej dwa otwory boczne, odporny na złamanie i odkształcanie  dostęp do rozmiarów: nr 6, 8, 10; </t>
    </r>
    <r>
      <rPr>
        <i/>
        <sz val="8"/>
        <color indexed="12"/>
        <rFont val="Times New Roman"/>
        <family val="1"/>
      </rPr>
      <t xml:space="preserve">(Podać oferowaną długość: ….............................) </t>
    </r>
    <r>
      <rPr>
        <i/>
        <sz val="8"/>
        <color indexed="12"/>
        <rFont val="Times New Roman"/>
        <family val="1"/>
      </rPr>
      <t xml:space="preserve"> </t>
    </r>
  </si>
  <si>
    <r>
      <t xml:space="preserve">Cewnik do odsysania  górnych dróg oddechowych, pojedynczo pakowany, dł. 50-55 cm,  atraumatyczna, miękka skośnie ścięta końcówka ,co najmniej dwa otwory boczne, odporny złamanie i odkształcanie dostęp do następujących rozmiarów: nr 12, 14, 16, 18, 20, 22, 24 </t>
    </r>
    <r>
      <rPr>
        <i/>
        <sz val="8"/>
        <color indexed="12"/>
        <rFont val="Times New Roman"/>
        <family val="1"/>
      </rPr>
      <t xml:space="preserve">(Podać oferowaną długość: ….............................) </t>
    </r>
    <r>
      <rPr>
        <i/>
        <sz val="8"/>
        <color indexed="12"/>
        <rFont val="Times New Roman"/>
        <family val="1"/>
      </rPr>
      <t xml:space="preserve"> </t>
    </r>
  </si>
  <si>
    <t>Cewik ,,Couvelaire”, jednorazowy, sterylny. Dostęp do rozmiarów  6-18 CH/FG</t>
  </si>
  <si>
    <r>
      <t xml:space="preserve">Dren tlenowy umożliwiający połączenie resuscytatora ze źródłem tlenu jałowy lub mikrobiologicznie czysty, pakowany pojedynczo,  długości 2-3 metrów </t>
    </r>
    <r>
      <rPr>
        <i/>
        <sz val="8"/>
        <color indexed="12"/>
        <rFont val="Times New Roman"/>
        <family val="1"/>
      </rPr>
      <t xml:space="preserve">(Podać oferowaną długość: ….............................) </t>
    </r>
    <r>
      <rPr>
        <i/>
        <sz val="8"/>
        <color indexed="12"/>
        <rFont val="Times New Roman"/>
        <family val="1"/>
      </rPr>
      <t xml:space="preserve"> </t>
    </r>
  </si>
  <si>
    <r>
      <t xml:space="preserve">Przewód do podawania tlenu dla dorosłych typu "wąsy" - miękka,  dł. 300-320 cm, pakowany pojedynczo. Końcówka elastyczna i kompatybilna ze źródłem tlenu </t>
    </r>
    <r>
      <rPr>
        <i/>
        <sz val="8"/>
        <color indexed="12"/>
        <rFont val="Times New Roman"/>
        <family val="1"/>
      </rPr>
      <t xml:space="preserve">(Podać oferowaną długość: ….............................) </t>
    </r>
    <r>
      <rPr>
        <i/>
        <sz val="8"/>
        <color indexed="12"/>
        <rFont val="Times New Roman"/>
        <family val="1"/>
      </rPr>
      <t xml:space="preserve"> </t>
    </r>
  </si>
  <si>
    <t xml:space="preserve"> </t>
  </si>
  <si>
    <r>
      <t xml:space="preserve">Maska tlenowa z rezerwuarem i drenem. Długość drenu min. 2 m, max. 3 m, dla dorosłych. Dostęp do rozmiarów ,,S" i ,,M" </t>
    </r>
    <r>
      <rPr>
        <i/>
        <sz val="8"/>
        <color indexed="12"/>
        <rFont val="Times New Roman"/>
        <family val="1"/>
      </rPr>
      <t xml:space="preserve">(Podać oferowaną długość drenu: ….............................) </t>
    </r>
    <r>
      <rPr>
        <i/>
        <sz val="8"/>
        <color indexed="12"/>
        <rFont val="Times New Roman"/>
        <family val="1"/>
      </rPr>
      <t xml:space="preserve"> </t>
    </r>
  </si>
  <si>
    <r>
      <t xml:space="preserve">Przyrząd do pomiaru OCŻ o minimalnym składzie - przyrząd do przetaczania płynów infuzyjnych z możliwością pomiaru ośrodkowego ciśnienia żylnego, sztywna skala </t>
    </r>
    <r>
      <rPr>
        <i/>
        <sz val="8"/>
        <color indexed="12"/>
        <rFont val="Times New Roman"/>
        <family val="1"/>
      </rPr>
      <t xml:space="preserve">(Podać oferowany skład zestawu: ….............................) </t>
    </r>
    <r>
      <rPr>
        <i/>
        <sz val="8"/>
        <color indexed="12"/>
        <rFont val="Times New Roman"/>
        <family val="1"/>
      </rPr>
      <t xml:space="preserve"> </t>
    </r>
  </si>
  <si>
    <t>WARTOŚĆ PAKIETU NR 2:</t>
  </si>
  <si>
    <t xml:space="preserve">       PAKIET NR 3</t>
  </si>
  <si>
    <r>
      <t xml:space="preserve">Kieliszki jednorazowe na leki, niesterylne, z podziałką co 5 lub co 1 ml, pakowane w folie po 50,  80 lub 100 sztuk </t>
    </r>
    <r>
      <rPr>
        <i/>
        <sz val="8"/>
        <color indexed="12"/>
        <rFont val="Times New Roman"/>
        <family val="1"/>
      </rPr>
      <t xml:space="preserve">(Podać ilość sztuk w opakowaniu: ….............................)  </t>
    </r>
    <r>
      <rPr>
        <sz val="8"/>
        <rFont val="Times New Roman"/>
        <family val="1"/>
      </rPr>
      <t xml:space="preserve">                                  </t>
    </r>
  </si>
  <si>
    <t xml:space="preserve">Opaska identyfikacyjna dla noworodków i dzieci  </t>
  </si>
  <si>
    <t>Opaska identyfikacyjna dla dorosłych</t>
  </si>
  <si>
    <t>Szpatułki jałowe pakowane pojedynczo drewniane op/100 szt.</t>
  </si>
  <si>
    <t>Staza bezlateksowa – pakowana a' 25 szt. z graficzną instrukcją obsługi na opakowaniu jednostkowym</t>
  </si>
  <si>
    <t>op.</t>
  </si>
  <si>
    <t>Staza automatyczna z zatrzaskiem, bezlateksowa</t>
  </si>
  <si>
    <r>
      <t xml:space="preserve">Koc ratunkowy (folia przeciwwstrząsowa - chłodzenie - ogrzewanie), dwustronne, pakowane pojedynczo. Wymiary 210-250 cm x 150-160 cm </t>
    </r>
    <r>
      <rPr>
        <i/>
        <sz val="8"/>
        <color indexed="12"/>
        <rFont val="Times New Roman"/>
        <family val="1"/>
      </rPr>
      <t xml:space="preserve">(Podać oferowane wymiary: ….............................) </t>
    </r>
    <r>
      <rPr>
        <i/>
        <sz val="8"/>
        <color indexed="12"/>
        <rFont val="Times New Roman"/>
        <family val="1"/>
      </rPr>
      <t xml:space="preserve"> </t>
    </r>
  </si>
  <si>
    <t>Zestaw do lewatywy z miękkim cewnikiem o długości 145-150 cm  i 1 dużym otworem bocznym, worek o pojemności 1500 ml skalowany co 500 ml, serweta papierowa o wymiarach 40/45 cm, saszetka z mydlinami, gliceryną i olejkami. Całość pakowana podwójnie (folia + kartonik)</t>
  </si>
  <si>
    <t>Zestaw do lewatywy, czysty, niesterylizowany. Pakowany pojedynczo.</t>
  </si>
  <si>
    <t>Worki na zwłoki, zamek przez całą długość worka, dla dorosłych – odporny na rozrywanie</t>
  </si>
  <si>
    <t>Opaska identyfikacyjna – zgon, zapinana na zatrzask</t>
  </si>
  <si>
    <t>Nerki jednorazowe z masy celulozowej o pojemności. 700-800 ml i poj. użytkowej 300-350 ml, nieprzemakalność minimum 4 godziny potwierdzone testami</t>
  </si>
  <si>
    <r>
      <t xml:space="preserve">Kaczka jednorazowego użytku o poj. 800- 900 ml i poj. użytkowej 350- 400 ml, nieprzemakalność minimum 4 godziny potwierdzone testami  </t>
    </r>
    <r>
      <rPr>
        <i/>
        <sz val="8"/>
        <color indexed="12"/>
        <rFont val="Times New Roman"/>
        <family val="1"/>
      </rPr>
      <t xml:space="preserve">(Podać oferowaną pojemność: ….............................) </t>
    </r>
    <r>
      <rPr>
        <i/>
        <sz val="8"/>
        <color indexed="12"/>
        <rFont val="Times New Roman"/>
        <family val="1"/>
      </rPr>
      <t xml:space="preserve"> </t>
    </r>
  </si>
  <si>
    <r>
      <t xml:space="preserve">Bezpieczny zestaw do pobierania popłuczyn z drzewa oskrzelowego, w skład wchodzi probówka 9-11 ml z etykietą, z dwoma cewnikami, łącznik schodkowy, z możliwością regulacji siły ssania, kompatybilny z końcówkami do odsysania  </t>
    </r>
    <r>
      <rPr>
        <i/>
        <sz val="8"/>
        <color indexed="12"/>
        <rFont val="Times New Roman"/>
        <family val="1"/>
      </rPr>
      <t xml:space="preserve">(Podać oferowaną pojemność probówki wchodzącej w skład zestawu: ….............................)  </t>
    </r>
  </si>
  <si>
    <t xml:space="preserve"> Nocnik jednorazowy z chłonną wkładką,szczelnie zamykany z naciskiem do 30 kg</t>
  </si>
  <si>
    <t>Jednorazowe wzierniki do otoskopu dostęp do różnych rozmiarów, pakowane po 34 szt.</t>
  </si>
  <si>
    <t>WARTOŚĆ PAKIETU NR 3:</t>
  </si>
  <si>
    <t xml:space="preserve">       PAKIET NR 4</t>
  </si>
  <si>
    <r>
      <t xml:space="preserve">Zestaw do cewnikowania żył centralnych metodą Seldingera - </t>
    </r>
    <r>
      <rPr>
        <b/>
        <sz val="8"/>
        <rFont val="Times New Roman"/>
        <family val="1"/>
      </rPr>
      <t>jednokanałowy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14G x 20 cm</t>
    </r>
  </si>
  <si>
    <t>zestaw</t>
  </si>
  <si>
    <r>
      <t xml:space="preserve">Zestaw do cewnikowania żył centralnych metodą Seldingera - </t>
    </r>
    <r>
      <rPr>
        <b/>
        <sz val="8"/>
        <rFont val="Times New Roman"/>
        <family val="1"/>
      </rPr>
      <t>dwukanałowy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7F/15 cm; 7F/20 cm; 7F/30 cm</t>
    </r>
  </si>
  <si>
    <t xml:space="preserve">zestaw   </t>
  </si>
  <si>
    <r>
      <t xml:space="preserve">Zestaw do cewnikowania żył centralnych metodą Seldingera - </t>
    </r>
    <r>
      <rPr>
        <b/>
        <sz val="8"/>
        <rFont val="Times New Roman"/>
        <family val="1"/>
      </rPr>
      <t>trzykanałowy</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</si>
  <si>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r>
      <t xml:space="preserve">Zestaw do cewnikowania żył centralnych metodą Seldingera – </t>
    </r>
    <r>
      <rPr>
        <b/>
        <sz val="8"/>
        <rFont val="Times New Roman"/>
        <family val="1"/>
      </rPr>
      <t>trzykanałowy z powłoką antybakteryjną</t>
    </r>
    <r>
      <rPr>
        <sz val="8"/>
        <rFont val="Times New Roman"/>
        <family val="1"/>
      </rPr>
      <t>. W zestawie prowadnica niklowo-tytanowa, odporna na załamania oraz kabel umożliwiający natychmiastową identyfikację położenia cewnika przy pomocy Ekg. Igła Seldingera ze zintegrowanym na stałe zaworem bocznym. Cewnik z zastawkami zabezpieczającymi przed zatorowością powietrzną (przed wnikaniem powietrza i wypływem krwi). Rozmiar 7F/ 15 cm; 7F/20 cm; 7F/30 cm</t>
    </r>
  </si>
  <si>
    <t>Igła do stymulacji nerwów obwodowych przy użyciu neurostymulatora Stimuplex HNS w pełni izolowania igła (odsłonięty tylko czubek igły). Igła ze szlifem 15º 22G x 80 mm</t>
  </si>
  <si>
    <t>Igła do stymulacji nerwów obwodowych przy użyciu neurostymulatora Stimuplex HNS w pełni izolowania igła (odsłonięty tylko czubek igły). Igła ze szlifem 15º 22G x 50 mm</t>
  </si>
  <si>
    <t>Igła do stymulacji nerwów obwodowych przy użyciu neurostymulatora Stimuplex HNS w pełni izolowania igła (odsłonięty tylko czubek igły). Igła ze szlifem 15º 22G x 80 mm z nasadką umożliwiającą przezskórną identyfikację nerwów</t>
  </si>
  <si>
    <t>Zestaw do ciągłego znieczulenia splotów. Cewnik 0,45 x 0,85 x 400, igła szlif 15º G18 1,3 x 55</t>
  </si>
  <si>
    <t>Zestaw do kaniulacji tętnic metodą Seldingera, do monitorowania ciśnienia i pobierania krwi. W  zestawie: igła wprowadzająca ze stali nierdzewnej, prowadnik drutowy ze stali nierdzewnej, cewnik z FEP, dren łączący z PUR o dł..5-6 cm pomiędzy miejscem wkłucia a podłączenia. Rozmiary:                                                           a) cewnik 22G, 80mm/ kaniula 0.80 x 50 mm/ prowadnik 25-0.021;                                                                                         b) cewnik 20G, 80mm/ kaniula 0.95 x 50 mm/ prowadnik 25-0.025;                                                                                          c) cewnik 20G, 160mm/ kaniula 0.95 x 70 mm/ prowadnik 40-0.025;                                                                                         d) cewnik 18G, 160mm/ kaniula 1.30 x 70 mm/ prowadnik 40-0.035;</t>
  </si>
  <si>
    <t xml:space="preserve">Zestaw do przetoczeń do pompy objętościowej Infusomat Space </t>
  </si>
  <si>
    <t>Zestaw do przetoczeń leków światłoczułych do pompy objętościowej Infusomat Space, czarny</t>
  </si>
  <si>
    <t>Zestaw do przetoczeń do pompy objętościowej Infusomat Space do krwi</t>
  </si>
  <si>
    <t>Zestaw do przetoczeń do pompy objętościowej Infusomat Space do żywieni dojelitowego</t>
  </si>
  <si>
    <t>WARTOŚĆ PAKIETU NR 4:</t>
  </si>
  <si>
    <t>PAKIET NR 5</t>
  </si>
  <si>
    <r>
      <t xml:space="preserve">Zaciskacz do pępowiny </t>
    </r>
    <r>
      <rPr>
        <sz val="8"/>
        <rFont val="Times New Roman"/>
        <family val="1"/>
      </rPr>
      <t>mikrobiologicznie czysty</t>
    </r>
  </si>
  <si>
    <t>Szkiełka cytologiczne - pole do opisu matowe,  pakowane po 50 szt., cięte, podstawowe</t>
  </si>
  <si>
    <t xml:space="preserve">Szkiełka cytologiczne - pole do opisu kolorowe -  pakowane po 50 szt., cięte, podstawowe </t>
  </si>
  <si>
    <t>Pudełko do szkiełek cytologicznych 50-miejscowe</t>
  </si>
  <si>
    <t>Pudełko do szkiełek cytologicznych 25-miejscowe</t>
  </si>
  <si>
    <r>
      <t xml:space="preserve">Utrwalacz cytologiczny </t>
    </r>
    <r>
      <rPr>
        <sz val="8"/>
        <rFont val="Times New Roman"/>
        <family val="1"/>
      </rPr>
      <t>200 ml</t>
    </r>
  </si>
  <si>
    <t>Szczoteczka sterylna do cytologii – wachlarz</t>
  </si>
  <si>
    <t>Szczoteczka sterylna do cytologii – prosta</t>
  </si>
  <si>
    <t>Wzierniki ginekologiczne jałowe CUSCO, pakowane pojedynczo, sterylnie różne rozmiary: S, M, L  100 .</t>
  </si>
  <si>
    <t>Wzierniki ginekologiczne jednorazowe, dwułyżkowe, jałowe</t>
  </si>
  <si>
    <t>Osłonki na głowice sondy USG, pudrowane bez zbiorniczka.</t>
  </si>
  <si>
    <t>Lusterka laryngologiczne - sterylne, jednorazowe</t>
  </si>
  <si>
    <t>Zestaw wzierników laryngologicznych jednorazowego użytku - sterylny (w zestawie: wziernik nosowy, uszny oraz szpatułka). Rozmiary wzierników usznych: 4 mm, 2 mm</t>
  </si>
  <si>
    <t>Jednorazowy smoczek pasujący do butelki z mlekiem Bebiko 1 RTF (100 ml), z odpowietrznikiem, wykonany z lateksu naturalnego. Rozmiar: 0-6 miesięcy</t>
  </si>
  <si>
    <t>Jednorazowe nożyczki do usuwania zaciskaczy do pępowiny, mikrobiologicznie czyste</t>
  </si>
  <si>
    <t>WARTOŚĆ PAKIETU NR 5:</t>
  </si>
  <si>
    <t>PAKIET NR 6</t>
  </si>
  <si>
    <t>Prowadnica wielorazowego użytku do wymiany rurek intubacyjnych. Dostęp do rozmiarów 10, 15</t>
  </si>
  <si>
    <t xml:space="preserve">Rurka intubacyjna  silikonowana, bez mankietu,  z mieszaniny silikonu i PCV półprzeźroczyste sterylne, dostęp do rozmiarów: 2,5; 3; 3,5; 4; 4,5; 5;  5,5; 6;   </t>
  </si>
  <si>
    <t>Rurka intubacyjna  z mankietem o potwierdzonej badaniami obniżonej przenikalności dla podtlenku azotu Średnica rurki  i mankietu  oraz rodzaj mankietu podany na baloniku kontrolnym. Sterylna Rozmiary od 5,0 do 10,0 co 0,5 mm. Dostęp do wszystkich rozmiarów z podanego zakresu.</t>
  </si>
  <si>
    <t>Rurka intubacyjna silikonowana  zbrojona z mankietem niskociśnieniowym, dostęp do rozmiarów:  6; 6,5; 7; 7,5; 8; 8,5; 9; 9,5; 10, oznaczenia rozmiarów podane również na balonie kontrolnym.  Rurka posiada zbrojenie wtopione w ściankę rurki.</t>
  </si>
  <si>
    <t>Rurka intubacyjna z mankietem o potwierdzonej badaniami obniżonej przenikalności dla podtlenku azotu, z przewodem do odsysania znad mankietu. Rozmiary: od 6,0 mm do 9,0 mm stopniowane co 0,5 mm. Dostęp do wszystkich rozmiarów z podanego zakresu.</t>
  </si>
  <si>
    <t>Prowadnica  dla dorosłych do trudnych intubacji, elastyczny wygięty koniec, wielorazowe rozm. 15CH/ 600 mm</t>
  </si>
  <si>
    <t>Prowadnica  dla dzieci  do wymiany rurek intubacyjnych, elastyczny wygięty koniec, jednorazowa, rozmiar 5CH/500 mm, 10CH/700 mm</t>
  </si>
  <si>
    <t>Rurka krtaniowa LT- D rozmiary 1, 2, 3, 4, 5 oznaczone kolorami, pakowane pojedynczo z zagryzakiem, taśmą mocującą i strzykawką</t>
  </si>
  <si>
    <t>Sonda Rylea p/odleżynowa, wykonana z mieszaniny silikonu i PCV, zakończona gładką oliwką z wtopionym ciężarkiem  z czterema bocznymi dużymi otworami na końcu z linią widoczną w RTG,  ze znacznikiem głębokości, z  zatyczką, podwójnie pakowana, długość 100-110 cm. Dostęp do rozmiarów: 8, 10, 12, 14, 16, 18, 20, 22 F, jałowa.</t>
  </si>
  <si>
    <t>Filtr bakteryjno wirusowy, mechaniczny – hydrofobowy, skuteczność filtrowana bakterii min 99,999%, objętość/przestrzeń martwa 52/45 ml przezroczysta obudowa z wyraźnie zaznaczonym kierunkiem przepływu gazu, sterylny z wyjściem do kapnografu</t>
  </si>
  <si>
    <r>
      <t xml:space="preserve">Zestaw do przezskórnej tracheotomii metodą Griggsa, minimalny skład zestawu:
rurka tracheostomijna z dodatkowym przewodem do odsysania  znad mankietu (dostęp do  rozmiarów: średnica wewnętrzna 7 mm, 8 mm, 9 mm), pean wielorazowego użytku, strzykawka, igła, prowadnica, rozszerzadło, skalpel </t>
    </r>
    <r>
      <rPr>
        <i/>
        <sz val="8"/>
        <color indexed="12"/>
        <rFont val="Times New Roman"/>
        <family val="1"/>
      </rPr>
      <t>(Podać skład zestawu: …................................)</t>
    </r>
  </si>
  <si>
    <t>Rurka tracheostomijna z mankietem  niskociśnieniowym  i regulowanym położeniem kołnierza posiadająca mechanizm blokujący przesuwanie się kołnierza  wzdłuż osi rurki oraz obracanie o kąt 360 stopni, z miezaniny silikonu i PCV,  półprzezroczysta,  z zakresem zmiennej długości podanym na kołnierzu, sterylna.Rozmiary od 6,0 mm do 10,0 mm co 1,0 mm. Dostęp do wszystkich rozmiarów z podanego zakresu.</t>
  </si>
  <si>
    <t>Rurka tracheostomijna bez mankietu, wykonana z mieszaniny silikonu i PCV, o zwiększonych właściwościach  termoplastycznych i poślizgowych, półprzeźroczysta. Rozmiar od 6 mm do 10 mm co 1  mm. Dostęp do wszystkich rozmiarów z podanego zakresu.</t>
  </si>
  <si>
    <r>
      <t xml:space="preserve">Rurka tracheostomijna z odsysaniem  z przestrzeni podgłośniowej z oznaczeniem rozmiaru rurki oraz rodzaju średnicy mankietu na baloniku kontrolnym,elastyczny, przezroczysty kołnierz z oznaczeniem rozmiaru i długości rurki oraz samoblokujący się mandryn z otworem na prowadnicę Seldingera, sterylna.  Rozmiary: 6,0 mm  6,5 mm, 7,0 mm, 7,5 mm, 8,0 mm, 8,5 mm, 9,0 mm , 9,5 mm, 10 mm </t>
    </r>
    <r>
      <rPr>
        <sz val="8"/>
        <color indexed="10"/>
        <rFont val="Times New Roman"/>
        <family val="1"/>
      </rPr>
      <t xml:space="preserve"> </t>
    </r>
  </si>
  <si>
    <t>Rurka tracheostomijna z mankietem podwójnym typu ,,Profile" z mieszaniny silikonu i PCV, półprzezroczysta kołnierz z opisem średnicy wewnętrznej i zewnętrznej, balonik kontrolny z opisem średnicy i rodzaju mankietu, sterylne, sztywne opakowanie typu blister. Rozmiary: 7,0 mm; 7,5 mm; 8,0 mm; 9,0 mm; 10,0 mm</t>
  </si>
  <si>
    <t>szt</t>
  </si>
  <si>
    <r>
      <t xml:space="preserve">Zestaw do bezpiecznej konikotomii ratunkowej - minimalny skład zestawu:
bardzo miękka rurka – 6 mm z mankietem uszczelniającym, igła Veressa, tasiemki, strzykawka, nici do szycia o bardzo dobrym poślizgu, skalpel </t>
    </r>
    <r>
      <rPr>
        <i/>
        <sz val="8"/>
        <color indexed="12"/>
        <rFont val="Times New Roman"/>
        <family val="1"/>
      </rPr>
      <t>(Podać skład zestawu: …................................)</t>
    </r>
  </si>
  <si>
    <t>Igły do znieczuleń zewnątrzoponowych z końcówką TOUCHY z opcjonalnie zakładanymi  skrzydełkami</t>
  </si>
  <si>
    <t>Igły do znieczuleń podpajęczynówkowych typ Pencil-Point z prowadnicą , cienkościenna o szybkim wypływie, sterylna  25 G, 26 G,  27 G, DŁUGOŚĆ 115-117 mm</t>
  </si>
  <si>
    <t>Igły do znieczuleń podpajęczynówkowych typ  STANDARD  22G, 24 G,  25G, 26G, 27G, długość 90-92 mm</t>
  </si>
  <si>
    <t>Igły do znieczuleń podpajęczynówkowych typ Pencil-Point  z prowadnicą , cienkościenna o szybkim wypływie ,sterylna  22 G, 24G, 25G, 26G,  27 G, DŁUGOŚĆ 90-92 mm</t>
  </si>
  <si>
    <t xml:space="preserve">Zestaw do znieczuleń zewnątrzoponowych  z igłą Tuchy 18G/8 cm z opcjonalnie zdejmowanymi ,,skrzydełkami,, cewnikiem, filtr 0,2 mikrona, skuteczny przez 96 h,  strzykawka 10 ml, łącznikiem do cewnika, prowadnikiem i etykietką identyfikacyjną cewnika oraz z zatrzaskowym mocowaniem cewnika </t>
  </si>
  <si>
    <t>Zestaw do znieczuleń zewnątrzoponowych z igłą Tuchy 16G/8 cm z opcjonalnie zdejmowanymi ,,skrzydełkami,, cewnikiem, filtr 0,2 mikrona, skuteczny przez 96 h, łącznikiem do cewnika, prowadnikiem i etykietką identyfikacyjną cewnika oraz z zatrzaskowym mocowaniem cewnika</t>
  </si>
  <si>
    <t>Maska krtaniowa jednorazowa, z mankietem o potwierdzonej klinicznie obniżonej przenikalności dla podtlenku azotu z przewodem łączącym balonik kontrolny wtopionym w korpus rurki, bez poprzeczek. Balonik kontrolny płaski przed napełnieniem. Rozmiar 1, 2, 3, 4, 5.</t>
  </si>
  <si>
    <t>Port dostępu dożylnego, bezigłow, kompatybilny z połączeniami typu Luer Lock i Luer Slip, do wielokrotnej podaży płynów infuzyjnych, krwi, preparatów krwiopochodnych, lipidów oraz wielokrotnego pobierania krwi do badań, posiadający gładką, silikonową, łatwą w dezynfekcji membranę. Minimalny przepływ 350 ml/min; ilość aktywacji min. 400; refluks maksymalnie 0,004 ml; przeznaczony na 7 dni; objętość wypełnienia maksymalnie 0,05 ml; bez zawartości lateksu i ftalanów; sterylny; opakowanie typu folia-papier. Sterylizowany tlenkiem etylenu.</t>
  </si>
  <si>
    <t>Rozgałęziacz 3-światłowy, do wielokrotnej podaży płynów infuzyjnych, krwi, preparatów krwiopochodnych, lipidów oraz wielokrotnego pobierania krwi do badań, linie przeżroczyste wykonane z poliuretanu, długość lini maksymalnie 10 cm, zewnętrzna średnica lini nie mniejsza niż 4,1 mm - wewnętrzna nie mniejsza niż 2,5 mm; całkowita objętość wypełnienia maksymalnie 2,8 ml; zacisk typu ,,C"z barwnym kodem na każdym ramieniu; koniec dystalny typu Luer Lock z obrotowym kołnierzem, wyposażony w filtr hydrofobowy; każde z ramion zakończone przeźroczystym dwukierunkowym łącznikiem bezigłowym. Wolny od lateksu i ftalanów. Sterylny, opakowanie typu folia-papier. Sterylizowany tlenkiem etylenu.</t>
  </si>
  <si>
    <t>Iglica do worków z gumowym korkiem, zakończona portem bezigłowym. Długość ostrza iglicy minimum 37 mm, średnica wewnętrzna w zakresie 2,7-2,3 mm; średnica zewnętrzna trzystopniowa w zakresie 3-7 mm; kołnierz oddzielający ostrze od pozostałej części przyrządu, uchwyt użebrowany zapewniający wygodną pracę w mokrych rękawiczkach; na ostrzu iglicy ochronny kapturek. Przyrząd winien być zakończony portem dostępu dożylnego, kompatybilnym z połączeniami typu Luer Lock i Luer Slip, posiadający gładką, silikonową, łatwą w dezynfekcji membranę, o minimalnym przepływie350 ml/min; ilości aktywacji nie mniejszej niż 400, przeznaczonym na nie mniej niż 7 dni. Przyrząd winien być wolny od lateksu i ftalanów, sterylizowany tlenkiem etylenu. Opakowanie typu folia-papier.</t>
  </si>
  <si>
    <r>
      <t>Dren miękki do klatki piersiowej z termoplastycznego PCV ze znacznika</t>
    </r>
    <r>
      <rPr>
        <i/>
        <sz val="8"/>
        <rFont val="Times New Roman"/>
        <family val="1"/>
      </rPr>
      <t>m</t>
    </r>
    <r>
      <rPr>
        <sz val="8"/>
        <rFont val="Times New Roman"/>
        <family val="1"/>
      </rPr>
      <t>i głębokości, linią  RTG , z elastyczną prowadnicą do ukształtowania wykonaną z plastycznej stali nierdzewnej pokrytej polietylenem, o długości 28-30 cm, ze znacznikiem potwierdzającym jej właściwe położenie w drenie, sterylny. Rozmiary: 20F, 24F, 28F, 32F, 36F.</t>
    </r>
  </si>
  <si>
    <t>Dren z  trokarem tępym z zamkniętym zakończeniem, termoplastycznego PCV z linią widoczną w promieniach RTG ze znacznikami długości co 2 cm, sterylny, odporny na złamania. Pakowany pojedynczo. Rozmiar: 8, 10, 12, 16, 18, 20, 24, 28, 32.</t>
  </si>
  <si>
    <t>Wielokomorowy zestaw  do drenażu opłucnej z dokładną regulacją siły ssania i zastawką wodną, o kompaktowej budowie i wysokości  24-27 cm</t>
  </si>
  <si>
    <t>Prowadnica do intubacji, jednorazowego użytku, do ukształtowania z gładkim, wygiętym końcem, pokryta miękkim tworzywem typu Ivory PCV, sterylna, rozmiary:
2,0 mm / 22,5 cm - do rurek o średnicy 2,5-4,5 mm
4,0 mm / 33,5 cm - do rurek o średnicy 5,0-8,0 mm
5,0 mm / 36,5 cm - do rurek o średnicy 8,5-11,5 mm</t>
  </si>
  <si>
    <t>WARTOŚĆ PAKIETU NR 6:</t>
  </si>
  <si>
    <t xml:space="preserve">  PAKIET NR 7</t>
  </si>
  <si>
    <t>Cewnik Foleya pokrywany obustronnie elastomerem silikonu, posiadający barwny kod, nr serii na cewniku. Opakowanie podwójne folia+folia, sterylizowany radiacyjnie. Pojedynczo pakowany. Dostęp do rozmiarów: Ch 12, 14, 16, 18, 20, 22, 24</t>
  </si>
  <si>
    <t>Cewnik Foleya pokrywany obustronnie elastomerem silikonu, posiadający barwny kod, nr serii na cewniku. Opakowanie podwójne folia+folia, sterylizowany radiacyjnie. Pojedynczo pakowany. Dostęp do rozmiarów Ch 6, 8, 10</t>
  </si>
  <si>
    <t>Cewnik Tiemanna , PCV, sterylny z dwoma otworami i zamkniętym, zaokraglonym końcem. Dostęp do rozmiarów: CH 12,14,16,18,20,22</t>
  </si>
  <si>
    <t>Cewnik Pezzera, latex -silikonowany, dostęp do rozmiarów: 18, 20, 22, 24, 26, 28, 30, 32, 34</t>
  </si>
  <si>
    <t>Cewnik urologiczny  typu Nelaton,wykonany z PCV. Powierzchnia zmrożona, jałowy, sterylizowany tlenkiem etylenu, kolor konektora oznaczający kod  średnicy. Dostęp do  rozmiarów: Ch 6, 8, 10, 12, 14, 16, 18, 20</t>
  </si>
  <si>
    <t>Cewnik z PCV, bez ftalanów,j ednorazowy, sterylny, kolor konektora oznacza średnicę cewnika, końcówka kompatybilna ze strzykawką typu Luer, zamykana. Dostęp do rozmiarów: 6, 8, 10</t>
  </si>
  <si>
    <r>
      <t xml:space="preserve">Cewnik Kehra silikonowy lub z latexu kauczuku naturalnego w kształcie litery T do kontroli dróg żółciowych, krótsze ramie cewnika dł.10-15 cm, dłuższe ramie cewnika 50-60 cm dostęp do wszystkich rozmiarów z zakresu: CH10-24 stopniowane co 2 </t>
    </r>
    <r>
      <rPr>
        <i/>
        <sz val="8"/>
        <color indexed="12"/>
        <rFont val="Times New Roman"/>
        <family val="1"/>
      </rPr>
      <t>(Podać zaoferowane wymiary: ….....)</t>
    </r>
  </si>
  <si>
    <t>Butelka do drenów Redona, płaska, dostęp do  pojemności: 200 ml, 400 ml, sterylna. Pakowana pojedynczo- opakowanie papier-folia</t>
  </si>
  <si>
    <r>
      <t xml:space="preserve">Cewnik naczyniowy Fogarty'ego do trombolektomii i embolektomii - jednokanałowy z balonem i mandrynem, z termoplastycznego PCV. Długość 80-100 cm. Dostęp do rozmiarów:   2F, 3F, 4F, 5F, 6F, 7F, 8F, 10F  </t>
    </r>
    <r>
      <rPr>
        <i/>
        <sz val="8"/>
        <color indexed="12"/>
        <rFont val="Times New Roman"/>
        <family val="1"/>
      </rPr>
      <t>(Podać zaoferowaną długość: ….....)</t>
    </r>
  </si>
  <si>
    <t>Skalpel z rękojeścią plastikową. Ostrze z stali nierdzewnej. op.' 10 szt. Dostęp do ostrzy nr 10, 11, 12, 15, 20, 21, 22, 23, 24</t>
  </si>
  <si>
    <t>Szczotka chirurgiczna jednorazowego użytku do mycia rąk, wykonana z polietylenu i gąbki, o zróżnicowanej długości włosia, dłuższe na zewnątrz i krótsze pośrodku, sterylna, sucha, pakowana pojedynczo</t>
  </si>
  <si>
    <t>WARTOŚĆ PAKIETU NR 7:</t>
  </si>
  <si>
    <t>PAKIET  NR  8</t>
  </si>
  <si>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opakowanie ochronne gwarantujące dostarczenie czystego, nieuszkodzonego wyrobu aż do miejsca użycia. Rozmiar:    4,5-5,5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</si>
  <si>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winny być podane w języku polskim umożliwiając odczyt niezbędnych informacji przez personel . Wskaźniki i nadruki winny być umieszczone  poza przestrzenią pakowania eliminując ryzyko zanieczyszczenia zawartości atramentem , opakowanie ochronne gwarantuje dostarczenie czystego, nieuszkodzonego wyrobu aż do miejsca użycia. Rozmiar:   6,5-7,5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</si>
  <si>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9-10 cm x 200 m  </t>
    </r>
    <r>
      <rPr>
        <i/>
        <sz val="8"/>
        <color indexed="12"/>
        <rFont val="Times New Roman"/>
        <family val="1"/>
      </rPr>
      <t>(Podać zaoferowany rozmiar: ….....)</t>
    </r>
  </si>
  <si>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14-16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</si>
  <si>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18-20 cm x 200 m </t>
    </r>
    <r>
      <rPr>
        <i/>
        <sz val="8"/>
        <color indexed="12"/>
        <rFont val="Times New Roman"/>
        <family val="1"/>
      </rPr>
      <t>(Podać zaoferowany rozmiar: ….....)</t>
    </r>
  </si>
  <si>
    <t>rolka</t>
  </si>
  <si>
    <r>
      <t>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200 m</t>
    </r>
    <r>
      <rPr>
        <sz val="8"/>
        <color indexed="10"/>
        <rFont val="Times New Roman"/>
        <family val="1"/>
      </rPr>
      <t xml:space="preserve">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</si>
  <si>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28-32 cm x 200 m </t>
    </r>
    <r>
      <rPr>
        <i/>
        <sz val="8"/>
        <color indexed="12"/>
        <rFont val="Times New Roman"/>
        <family val="1"/>
      </rPr>
      <t>(Podać zaoferowany rozmiar: ….....)</t>
    </r>
  </si>
  <si>
    <r>
      <t xml:space="preserve">Rękaw papierowo foliowy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35-40 cm x 200 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</si>
  <si>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15-17cm x 5 cm x 100 cm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</si>
  <si>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20-21 cm x 5 cm x 100 cm </t>
    </r>
    <r>
      <rPr>
        <i/>
        <sz val="8"/>
        <color indexed="12"/>
        <rFont val="Times New Roman"/>
        <family val="1"/>
      </rPr>
      <t>(Podać zaoferowany rozmiar: ….....)</t>
    </r>
  </si>
  <si>
    <r>
      <t xml:space="preserve">Rękaw papierowo foliowy z zakładką, przeznaczony do sterylizacji narzędzi parą wodną w nadciśnieniu lub tlenkiem etylenu. Napisy na rękawie są podane w języku polskim umożliwiając odczyt niezbędnych informacji przez personel . Wskaźniki i nadruki umieszczone są poza przestrzenią pakowania eliminując ryzyko zanieczyszczenia zawartości atramentem,  opakowanie ochronne gwarantuje dostarczenie czystego, nieuszkodzonego wyrobu aż do miejsca użycia.  Rozmiar: 22-25 cm x 6 cm x 100 cm </t>
    </r>
    <r>
      <rPr>
        <i/>
        <sz val="8"/>
        <color indexed="12"/>
        <rFont val="Times New Roman"/>
        <family val="1"/>
      </rPr>
      <t>(Podać zaoferowany rozmiar: ….....)</t>
    </r>
  </si>
  <si>
    <t>Taśma kontrolna do sterylizacji parą wodną, szerokość 1,9 cm, dł.50 m. Wykonana z papieru krepowanego z naniesioną warstwą kleju, który gwarantuje dobre przyleganie do czystych i suchych powierzchni. Nie niszczy się podczas sterylizacji. Naklejana na zewnątrz pakietu służy kontroli czy dany pakiet był poddany sterylizacji.</t>
  </si>
  <si>
    <t>Testy papierowe, do oceny skuteczności sterylizacji gazowej, substancja wskaźnikowa nanoszona na pasek, działa na zasadzie zdecydowanej zmiany zabarwienia na całej długości paska – posiadające miejsce do opisu; perforowane w połowie długości co pozwala na właściwe dobranie rozmiaru w zależności od wielkości pakietu.  Opakowanie  a'500 szt.</t>
  </si>
  <si>
    <t>Testy papierowe do oceny skuteczności sterylizacji parą wodną w temperaturze 134ºC – substancja wskaźnikowa nanoszona na pasek, działa na zasadzie zdecydowanej zmiany zabarwienia na całej długości paska – posiadające miejsce do opisu; perforowane w połowie długości co pozwala na właściwe dobranie rozmiaru w zależności od wielkości pakietu. Opakowanie  a'500 szt.</t>
  </si>
  <si>
    <t>Papier do pakowania pakietów sterylizacyjnych biały i zielony,  krepowany, rozmiar: 75 cm x 75 cm . W opakowaniu zbiorczym, pakowany naprzemiennie kolorami. Op'250 arkuszy</t>
  </si>
  <si>
    <t>Papier do pakowania pakietów sterylizacyjnych biały i zielon, krepowany, rozmiar: 100 cm x 100 cm. W opakowaniu zbiorczym, pakowany kolorami naprzemiennie. Op'250 arkuszy</t>
  </si>
  <si>
    <r>
      <t xml:space="preserve">Torebka papierowo-foliowa do sterylizacji, samozaklejana. Rozmiary: 90-100 mm x 230-250 mm  </t>
    </r>
    <r>
      <rPr>
        <i/>
        <sz val="8"/>
        <color indexed="12"/>
        <rFont val="Times New Roman"/>
        <family val="1"/>
      </rPr>
      <t>(Podać zaoferowany rozmiar: ….....)</t>
    </r>
  </si>
  <si>
    <r>
      <t xml:space="preserve">Torebka papierowo-foliowa do sterylizacji samozaklejana. Rozmiary:130-140 mm x 250-260 mm  </t>
    </r>
    <r>
      <rPr>
        <i/>
        <sz val="8"/>
        <color indexed="12"/>
        <rFont val="Times New Roman"/>
        <family val="1"/>
      </rPr>
      <t>(Podać zaoferowany rozmiar: ….....)</t>
    </r>
  </si>
  <si>
    <r>
      <t xml:space="preserve">Torebka papierowo-foliowa do sterylizacji samozaklejana. Rozmiary: 200-210 mm x 330-350 mm </t>
    </r>
    <r>
      <rPr>
        <i/>
        <sz val="8"/>
        <color indexed="12"/>
        <rFont val="Times New Roman"/>
        <family val="1"/>
      </rPr>
      <t>(Podać zaoferowany rozmiar: ….....)</t>
    </r>
  </si>
  <si>
    <r>
      <t xml:space="preserve">Kosz sterylizacyjny ze stali nierdzewnej rozmiar: 54-55 cm x 25-27 mm x 50 mm </t>
    </r>
    <r>
      <rPr>
        <i/>
        <sz val="8"/>
        <color indexed="12"/>
        <rFont val="Times New Roman"/>
        <family val="1"/>
      </rPr>
      <t>(Podać zaoferowany rozmiar: ….....)</t>
    </r>
  </si>
  <si>
    <r>
      <t xml:space="preserve">Kosz sterylizacyjny ze stali nierdzewnej rozmiar: 25-27 mm x 25-27 mm x 50 mm </t>
    </r>
    <r>
      <rPr>
        <i/>
        <sz val="8"/>
        <color indexed="12"/>
        <rFont val="Times New Roman"/>
        <family val="1"/>
      </rPr>
      <t>(Podać zaoferowany rozmiar: ….....)</t>
    </r>
  </si>
  <si>
    <r>
      <t xml:space="preserve">Kosz sterylizacyjny ze stali nierdzewnej rozmiar: 40-42 mm x 25-27 mmx 50 mm </t>
    </r>
    <r>
      <rPr>
        <i/>
        <sz val="8"/>
        <color indexed="12"/>
        <rFont val="Times New Roman"/>
        <family val="1"/>
      </rPr>
      <t>(Podać zaoferowany rozmiar: ….....)</t>
    </r>
  </si>
  <si>
    <t>Marker do opisywania pakietów ze wskaźnikiem sterylizacji parowej - zmiana koloru po sterylizacji z czarnego na czerwony</t>
  </si>
  <si>
    <t>Test kontroli szczelności zgrzewu. Arkusze pakowane po 250 sztuk</t>
  </si>
  <si>
    <t>Test biologiczny, ampułkowy typu 1264, tlenek etylenu. SporView EO Gas. Ostateczny odczyt po 48h inkubacji. Opakowanie 100 szt.</t>
  </si>
  <si>
    <t>WARTOŚĆ PAKIETU NR 8:</t>
  </si>
  <si>
    <t>PAKIET NR 9</t>
  </si>
  <si>
    <r>
      <t xml:space="preserve">Taśma do podwieszenia cewki moczowej w leczeniu chirurgicznym wysiłkowego nietrzymania moczu u kobiet. Taśma tkana z atraumatycznymi brzegami o kształcie wydłużonej pętelki. Taśma bez osłonki, symetryczne zwężenia na końcach taśmy ułatwiające przewleczenie przez igłę. Parametry taśmy- materiał: polipropylen monofilamentowy, długość: 50-55 cm, grubość: 0,5 mm, porowatość: 85-86%, gramatura: 70g/m2 </t>
    </r>
    <r>
      <rPr>
        <i/>
        <sz val="8"/>
        <color indexed="12"/>
        <rFont val="Times New Roman"/>
        <family val="1"/>
      </rPr>
      <t>(Podać zaoferowane parametry: …............................)</t>
    </r>
  </si>
  <si>
    <r>
      <t>Wymagania do pakietu nr 9:</t>
    </r>
    <r>
      <rPr>
        <b/>
        <sz val="8"/>
        <rFont val="Times New Roman"/>
        <family val="1"/>
      </rPr>
      <t xml:space="preserve">                                            </t>
    </r>
    <r>
      <rPr>
        <b/>
        <sz val="8"/>
        <rFont val="Times New Roman"/>
        <family val="1"/>
      </rPr>
      <t xml:space="preserve">Wykonawca zobowiązany będzie użyczyć Zamawiającemu na czas trwania umowy – 1 komplet narzędzi wielokrotnego użytku do założenia taśm </t>
    </r>
    <r>
      <rPr>
        <b/>
        <i/>
        <sz val="8"/>
        <rFont val="Times New Roman"/>
        <family val="1"/>
      </rPr>
      <t>(Wartość brutto przedmiotu użyczenia: …...................... - wpisać w wykropkowane miejsce, nie wyceniać w tabeli)</t>
    </r>
  </si>
  <si>
    <t xml:space="preserve">WARTOŚĆ PAKIETU NR 9: </t>
  </si>
  <si>
    <t>PAKIET NR  10</t>
  </si>
  <si>
    <r>
      <t>Rurki ustno – gardłowe typu Guedel, jednorazowego użytku, sterylne, pakowane pojedynczo, dostęp do</t>
    </r>
    <r>
      <rPr>
        <sz val="8"/>
        <color indexed="10"/>
        <rFont val="Times New Roman"/>
        <family val="1"/>
      </rPr>
      <t xml:space="preserve"> </t>
    </r>
    <r>
      <rPr>
        <sz val="8"/>
        <rFont val="Times New Roman"/>
        <family val="1"/>
      </rPr>
      <t xml:space="preserve">rozmiarów: od nr 000 do nr 4  </t>
    </r>
  </si>
  <si>
    <t>Rurki intubacyjne z mankietem uszczelniającym. Rozmiary od 3,0 do 6,0; stopniowane co 0,5 mm. Dostęp do wszystkich rozmiarów z podanego zakresu</t>
  </si>
  <si>
    <r>
      <t>Rurka tracheostomijna bez mankietu</t>
    </r>
    <r>
      <rPr>
        <b/>
        <sz val="8"/>
        <rFont val="Times New Roman"/>
        <family val="1"/>
      </rPr>
      <t xml:space="preserve">, </t>
    </r>
    <r>
      <rPr>
        <sz val="8"/>
        <rFont val="Times New Roman"/>
        <family val="1"/>
      </rPr>
      <t>wykonana z  PCV,  półprzezroczysta. Rozmiar od 6 mm do 10 mm co 1 mm. Dostęp do wszystkich rozmiarów z podanego zakresu</t>
    </r>
  </si>
  <si>
    <t>WARTOŚĆ PAKIETU NR 10:</t>
  </si>
  <si>
    <t xml:space="preserve">     PAKIET NR 11</t>
  </si>
  <si>
    <t>Ostrza chirurgiczne wymienne, sterylne, wykonane ze stali węglowej, z wytłoczonym na jego powierzchni rozmiarem oraz nazwą producenta, zapakowane w opakowanie jednostkowe z folii aluminiowej, na powierzchni której znajduje się wzór i nr. ostrza, nazwa producenta, nr serii oraz data ważności, całość zapakowana w kartonik niefoliowany z zewnątrz, opakowanie zbiorcze po 100 sztuk, z nadrukiem ostrza i jego numerem, nazwą producenta, nr katalogowym oraz datą ważności. Dostęp do rozmiarów: 10, 11, 12, 13, 15, 18, 19, 20, 21, 22, 23, 24</t>
  </si>
  <si>
    <t>Skalpel bezpieczny, ostrze ze stali węglowej, op. po 10 szt., sterylne</t>
  </si>
  <si>
    <t>Ostrza chirurgiczne wymienne, sterylne, wykonane ze stali nierdzewnej z wytłoczonym na jego powierzchni rozmiarem oraz nazwą producenta, zapakowane w opakowanie jednostkowe z folii aluminiowej, na powierzchni której znajduje się wzór i nr. ostrza, nazwa producenta, nr serii oraz data ważności, całość  zapakowana w kartonik po 100 sztuk, z nadrukiem ostrza i jego numerem, nazwą producenta, nr katalogowym oraz datą ważności. Dostęp do rozmiarów: 10 ,11, 12, 13, 15, 19, 20, 23, 24.</t>
  </si>
  <si>
    <t>WARTOŚĆ PAKIETU NR 11:</t>
  </si>
  <si>
    <t xml:space="preserve">PAKIET NR 12 </t>
  </si>
  <si>
    <t>stawka VAT%</t>
  </si>
  <si>
    <t>Jednorazowe, antybakteryjne filtry do ssaka KV5 firmy Olympus, kompatybilne z ssakiem KV5</t>
  </si>
  <si>
    <t>Klipsownica jednorazowa z klipsem załadowanym do zestawu, gotowa do użycia, funkcja rotacji klipsa, długość230cm, średnica cewnika 2,6 mm</t>
  </si>
  <si>
    <t xml:space="preserve">szt </t>
  </si>
  <si>
    <t>Igła do ostrzykiwania , jednorazowego użytku, średnica ostrza igły 0,7mm, dł. ostrz 5mm, dł. narzędzia 230cm, osłonka średnica 2,3mm, mechanizm długopisowy zapobiegający niekontrolowanemu wysuwani i chowaniu się ostrza ,obsługiwany jednym kciukiem . Osłonka teflonowa odporna na załamania, u wyjścia ostrza wzmocniona aultraumatycznym metalowym kołnierzem. W sterylnym opakowaniu igła oraz strzykawka. Pakowane po 5 szt.</t>
  </si>
  <si>
    <t>Pułapka na polipy ,jednorazowego użytku ,4-komorowa, posiadająca 2 dreny, jeden dren podłączony do zaworu ssącego endoskopu, drugi podłączony do przewodu ssaka</t>
  </si>
  <si>
    <t>Chwytak do polipów, jednorazowego użytku, siatka rozpostarta na owalnej pętli o wymiarach 30 x 60mm, z funkcją płynnej rotacji, dł. narzędzia 230cm, średnica cewnika 2,3mm</t>
  </si>
  <si>
    <t>Zestaw do opaskowania żylaków przełyku, 6-gumkowy, przedostatnia gumka odróżniająca się kolorem od pozostałych, potwierdzeniem zrzucenia gumki jest słyszalne kliknięcie, zestaw wstępnie złożony, nić  nawleczona na rękojeść, rękojeść wyposażona w port Luer do irygacji</t>
  </si>
  <si>
    <t>Sterylny dren do WATER JET model 1608 do pompy MAJ 855, kompatybilne z aparatem – pompą endoskopową OFP 2 firmy Olympus</t>
  </si>
  <si>
    <t xml:space="preserve">Rurka do filtru do ssaka KV5 długości 900 mm, kompatybilna ze ssakiem KV5 firmy Olympus </t>
  </si>
  <si>
    <t>Testy urazowe na sucho do wykrywania Helicobacter Pylori w wycinkach z żołądka</t>
  </si>
  <si>
    <t xml:space="preserve">Endo Lup jednorazowe sterylne , do podwiązywania polipów </t>
  </si>
  <si>
    <t xml:space="preserve">Elektroda 1-kanałowa, antymonowa jednokrotnego użytku do pomiaru pH-metrii z wewnętrzną elektrodą referencyjną  </t>
  </si>
  <si>
    <t>WARTOŚĆ PAKIETU NR 12:</t>
  </si>
  <si>
    <t>PAKIET NR 13</t>
  </si>
  <si>
    <t xml:space="preserve">Regulowany, jednoczęściowy kołnierz ortopedyczny dla dzieci.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tlenowej/kaniuli donosowej, minimum 6 stopni regulacji. Kompatybilny z RTG i MRI
</t>
  </si>
  <si>
    <t xml:space="preserve">Regulowany, jednoczęściowy kołnierz ortopedyczny dla dorosłych. Wykonany z tworzywa sztucznego, pokryty miękką pianką, duży otwór z przodu na wysokości krtani pozwalający na sprawdzanie tętna składany podbródek (kołnierz przed założeniem powinien być całkowicie płaski), formujący się automatycznie do odpowiedniego kształtu podczas zakładania kołnierza, zaczepy do mocowania drenu tlenowego maski tlenowej/ kaniuli donosowej, minimum 8 stopni regulacji. Kompatybilny z RTG i MRI
</t>
  </si>
  <si>
    <r>
      <t xml:space="preserve">Zawór do regulacji dodatniego ciśnienia wydechowego podczas wentylacji resuscytatorem. Średnica złącza 30 mm. Zakres regulacji 0-10 cm H2O. Precyzyjna skala co 1 cm. Możliwość sterylizacji całego zaworu w autoklawie, w temperaturze 134ºC
</t>
    </r>
    <r>
      <rPr>
        <sz val="8"/>
        <color indexed="8"/>
        <rFont val="Times New Roman1"/>
        <family val="0"/>
      </rPr>
      <t xml:space="preserve">
</t>
    </r>
  </si>
  <si>
    <t>WARTOŚĆ PAKIETU NR 13:</t>
  </si>
  <si>
    <t>PAKIET NR 14</t>
  </si>
  <si>
    <t xml:space="preserve">Indywidualny pakiet ochrony osobistej, w skład którego wchodzi: kompletny kombinezon ochronny z butami, gogle ochronne umożliwiające jednoczesne noszenie szkieł korekcyjnych, rękawiczki nitrylowe, maska ochronna o właściwościach biobójczych oraz worek na odpady medyczne. Dostęp do rozmiarów: L i XL </t>
  </si>
  <si>
    <t>Jednorazowy uchwyt do mocowania rurki intubacyjnej</t>
  </si>
  <si>
    <t>Filtr jednorazowy do słoja wielorazowego BSU 734</t>
  </si>
  <si>
    <t>Łącznik jednorazowy do detektora co2 nonin 9840 AAT  (komplet 12 sztuk)</t>
  </si>
  <si>
    <t>kpl.</t>
  </si>
  <si>
    <t>Elektrody wielofunkcyjne Stat-Padz do defibrylatora Zoll</t>
  </si>
  <si>
    <t>WARTOŚĆ PAKIETU NR 14:</t>
  </si>
  <si>
    <t>PAKIET NR 15</t>
  </si>
  <si>
    <r>
      <t xml:space="preserve">Poszewka jednorazowego użytku z włókniny polipropylenowej higienicznej w kolorze niebieskim lub zielonym, posiadająca wymagane atesty. Rozmiar 70- 80 cm x 80-90 cm </t>
    </r>
    <r>
      <rPr>
        <i/>
        <sz val="8"/>
        <color indexed="12"/>
        <rFont val="Times New Roman"/>
        <family val="1"/>
      </rPr>
      <t>(Podać zaoferowany rozmiar: ….....)</t>
    </r>
  </si>
  <si>
    <r>
      <t xml:space="preserve">Poszwa jednorazowego  użytku z włókniny polipropylenowej higienicznej w kolorze niebieskim lub zielonym, posiadającej wymagane atesty. Rozmiar 200 -220 cm x 150-160 cm </t>
    </r>
    <r>
      <rPr>
        <i/>
        <sz val="8"/>
        <color indexed="12"/>
        <rFont val="Times New Roman"/>
        <family val="1"/>
      </rPr>
      <t>(Podać zaoferowany rozmiar: ….....)</t>
    </r>
  </si>
  <si>
    <r>
      <t xml:space="preserve">Prześcieradło jednorazowego  użytku z włókniny polipropylenowej higienicznej w kolorze niebieskim lub zielonym, posiadającej wymagane atesty.Rozmiar  150-160 cm x  200-210 cm </t>
    </r>
    <r>
      <rPr>
        <i/>
        <sz val="8"/>
        <color indexed="12"/>
        <rFont val="Times New Roman"/>
        <family val="1"/>
      </rPr>
      <t>(Podać zaoferowane wymiary: …..................)</t>
    </r>
  </si>
  <si>
    <t>WARTOŚĆ PAKIETU NR 15:</t>
  </si>
  <si>
    <t>PAKIET NR 16</t>
  </si>
  <si>
    <t>Szczotka chirurgiczna jednorazowego użytku do mycia rąk, wykonana z polietylenu i gąbki, o zróżnicowanej długości włosia, dłuższe na zewnątrz i krótsze pośrodku. Nasączona środkiem myjącym – 4% chlorcheksydyną, sterylna, pakowana pojedynczo</t>
  </si>
  <si>
    <t>Ortopedyczny zestaw do odsysania pola operacyjnego składający się z zakrzywionej końcówki o dł. 23 cm i średnicy Ch25 [5,70/8,10],  filtra o średnicy1,6 cm [ dł. filtra 12,3 cm] oraz drenuCh30 [6,40/10,10] o dł. 250 cm. W zestawie dodatkowy filtr. Zestaw sterylny, pakowany w podwójne opakowanie folia-papier</t>
  </si>
  <si>
    <r>
      <t xml:space="preserve">Ortopedyczna końcówka do odsysania pola operacyjnego, zagięta o dł.15-16 cm, 4 otwory boczne, filtr o średnicy 1,6  mm, długość 12-13 cm, pakowany podwójnie, sterylny, końcówka kompatybilna z zestawem z poz. 2 . </t>
    </r>
    <r>
      <rPr>
        <i/>
        <sz val="8"/>
        <color indexed="12"/>
        <rFont val="Times New Roman"/>
        <family val="1"/>
      </rPr>
      <t>(Podać długość końcówki i filtra: …................)</t>
    </r>
  </si>
  <si>
    <t>Mata dekontaminacyjna zawierająca 30 cienkich, lepnych arkuszy plastikowych pokrytych żywicą polietylenową niskiej gęstości, każda warstwa posiada powłokę bakteriostatyczną. Listki folii nie zawierają metali ciężkich (kadm, chlor, sód, ołów). Elastyczna substancja lepna na bazie akrylu jest wolna od substancji wchodzących w reakcję z metalami. Listki wierzchni i spodni, wykonana z poliolefinu, nie są lepne. Łączna grubość maty 2-3 mm, na całej powierzchni znajduje się samoprzylepna warstwa spodnia zapobiegająca niepożądanemu przesuwaniu się maty. W rogu maty numerowane etykietki. Rozmiary:</t>
  </si>
  <si>
    <t>4a</t>
  </si>
  <si>
    <r>
      <t xml:space="preserve">60-70cm-115-120 cm </t>
    </r>
    <r>
      <rPr>
        <i/>
        <sz val="8"/>
        <color indexed="12"/>
        <rFont val="Times New Roman"/>
        <family val="1"/>
      </rPr>
      <t>(Podać oferowany rozmiar: …......)</t>
    </r>
  </si>
  <si>
    <t>4b</t>
  </si>
  <si>
    <r>
      <t xml:space="preserve">90-100cm-115-120 cm </t>
    </r>
    <r>
      <rPr>
        <i/>
        <sz val="8"/>
        <color indexed="12"/>
        <rFont val="Times New Roman"/>
        <family val="1"/>
      </rPr>
      <t>(Podać oferowany rozmiar: …......)</t>
    </r>
  </si>
  <si>
    <t>Szczotka chirurgiczna sucha do mycia rąk wykonana z polietylenu i gąbki, o zróżnicowanej długości włosia, dłuższe na zewnątrz i krótsze pośrodku, sterylna, pakowana pojedynczo</t>
  </si>
  <si>
    <t>WARTOŚĆ PAKIETU NR 16:</t>
  </si>
  <si>
    <t>RAZEM</t>
  </si>
  <si>
    <t>1.</t>
  </si>
  <si>
    <t>2.</t>
  </si>
  <si>
    <t>3.</t>
  </si>
  <si>
    <t>4.</t>
  </si>
  <si>
    <t>5.</t>
  </si>
  <si>
    <t>6.</t>
  </si>
  <si>
    <t>7.</t>
  </si>
  <si>
    <t>8.</t>
  </si>
  <si>
    <t>9.</t>
  </si>
  <si>
    <t>10.</t>
  </si>
  <si>
    <t xml:space="preserve">RAZEM </t>
  </si>
  <si>
    <t xml:space="preserve">NETTO </t>
  </si>
  <si>
    <t>BRUTTO</t>
  </si>
  <si>
    <t>PAKIET NR 17</t>
  </si>
  <si>
    <t>Elektroda do czasowej stymulacji serca, nietoksyczna, apirogenna, widoczna w RTG, z miękką końcówką dystalną, 6F, długość całkowita 1250 mm, długość robocza 1120 mm, rozstaw biegunów 4-10, złącze kodowane kolorem, konfiguracja końca: zagięty pod kątem ok. 135 stopni</t>
  </si>
  <si>
    <t>Introduktor dożylny, kompatybilny z cewnikiem do termodylucji oraz w/w elektrodą. Zestaw introduktora dożylnego ma zawierać: introduktor dożylny z zastawką i portem bocznym 7F/10 cm, rozszerzadło, prowadnik 0,035''/45 cm z jednej strony prosty z drugiej w kształcie litery ,,J'', igła punkcyjna 18 Ga/6,35 cm, osłonka 30,5 cm, obturator 8 Fr; 3- 5 szt. gazików</t>
  </si>
  <si>
    <t>Zestaw do cewnikowania tętnic zakładany tradycyjną metodą Seldingera. W skład zestawu wchodzi: poliuretanowy cewnik 20Ga/5 cm z powłoką
hydrofilną z niskoprofilowanymi skrzydełkami mocującymi i przedłużaczem z przesuwanym zaciskiem, igła punkcyjna z końcówką kodowaną kolorem w rozm. 20G/4 cm, prowadnik o obu prostych końcówkach posiadający oznakowanie wskazujące, kiedy końcówki
prowadnika znajdują się w końcówce igły w rozm. 0,021'x35 cm</t>
  </si>
  <si>
    <t>Zestaw do cewnikowania tętnic zakładany tradycyjną metodą Seldingera. W skład zest wu wchodzi: poliuretanowy cewnik 20Ga/8cm z powłoką hydrofilną z niskoprofilowanymi skrzydełkami mocującymi i przedłużaczem z przesuwanym zaciskiem, igła punkcyjna z końcówką kodowaną kolorem w rozm. 20G/4cm, prowadnik o obu prostych końcówkach posiadający oznakowanie wskazujące, kiedy końcówki prowadnika znajdują się w końcówce igły w rozm. 0,021'x35 cm</t>
  </si>
  <si>
    <t>WARTOŚĆ PAKIETU NR 17:</t>
  </si>
  <si>
    <t>PAKIET NR 18</t>
  </si>
  <si>
    <t>Strzygarka chirurgiczna z ruchomą głowicą współpracująca z ostrzami jednokrotnego użytku o szerokości 38 mm; umożliwiająca wymianę ostrza zgodnie z techniką aseptyczną (bezdotykową); ostrza skonstruowane w sposób wykluczający uszkodzenia i mikrourazy skóry, pozostawiające po strzyżeniu max. 0,3 mm długości owłosienia, umożliwiające usuwanie owłosienia z każdej części ciała oraz każdego rodzaju(włosy krótkie, długie, suche, mokre, czyste, brudne). Strzygarka musi działać przez min. 60 min. w trybie pracy ciągłej po pełnym naładowaniu baterii. Bateria typu akumulatorowego NiMH, strzygarka bezprzewodowa z przesuwanym włącznikiem ON/OFF, o długości całkowitej (bez ostrza) 123-124 cm. W komplecie ładowarka  do strzygarki z ruchomą głowicą, stojąca,  z diodą sygnalizującą ładowanie, zasilana prądem zmiennym 230 V</t>
  </si>
  <si>
    <t>Ostrza chirurgiczne jednorazowego użytku o szerokości 38 mm z ruchomą głowica, szerokość brzegu tnącego 28-30 mm, pakowane pojedynczo w opakowanie typu blister-pack, umożliwiające bezdotykowe zakładanie na strzygarkę. Ostrza kompatybilne ze strzygarką z pozycji 1.</t>
  </si>
  <si>
    <t>WARTOŚĆ PAKIETU NR 18:</t>
  </si>
  <si>
    <t>PAKIET NR 19</t>
  </si>
  <si>
    <r>
      <t xml:space="preserve">Folia chirurgiczna, bakteriobójcza, zawierajaca jodofor w warstwie klejacej. Sterylna, pakowana pojedyńczo. Rozmiar całkowity: 44-45 cm x 35-36 cm, rozmiar okna przylepnego: 33-34 cm x 34-35 cm  </t>
    </r>
    <r>
      <rPr>
        <i/>
        <sz val="8"/>
        <color indexed="12"/>
        <rFont val="Times New Roman"/>
        <family val="1"/>
      </rPr>
      <t>(Podać oferowane wymiary: …..................)</t>
    </r>
  </si>
  <si>
    <r>
      <t xml:space="preserve">Folia chirurgiczna, bakteriobójcza, zawierająca jodofor w warstwie klejacej. Sterylna, pakowana pojedyńczo. Rozmiar całkowity: 66-68 cm x 44-45 cm, rozmiar okna przylepnego: 55-56 cm x 44-45 cm </t>
    </r>
    <r>
      <rPr>
        <i/>
        <sz val="8"/>
        <color indexed="12"/>
        <rFont val="Times New Roman"/>
        <family val="1"/>
      </rPr>
      <t>(Podać oferowane wymiary: …..................)</t>
    </r>
  </si>
  <si>
    <r>
      <t xml:space="preserve">Folia chirurgiczna, bakteriobójcza, zawierająca jodofor w warstwie klejacej. Sterylna, pakowana pojedyńczo. Rozmiar całkowity: 66-68 cm x 84-85 cm, rozmiar okna przylepnego :55-56 cm x 84-85 cm </t>
    </r>
    <r>
      <rPr>
        <i/>
        <sz val="8"/>
        <color indexed="12"/>
        <rFont val="Times New Roman"/>
        <family val="1"/>
      </rPr>
      <t>(Podać oferowane wymiary: …..................)</t>
    </r>
  </si>
  <si>
    <r>
      <t xml:space="preserve">Folia chirurgiczna, wykonana z poliestru, warstwa klejąca zawiera klej akrylowy, antystatyczna, niepalna, hypoalergiczna, grubość max.. 0,025, rozmiar calkowity: 37-38 cm x 24-25 cm. Rozmiar okna przylepnego: 27-28 cm x 24-25 cm </t>
    </r>
    <r>
      <rPr>
        <i/>
        <sz val="8"/>
        <color indexed="12"/>
        <rFont val="Times New Roman"/>
        <family val="1"/>
      </rPr>
      <t>(Podać oferowane wymiary: …..................)</t>
    </r>
  </si>
  <si>
    <r>
      <t xml:space="preserve">Folia chirurgiczna, wykonana z poliestru, warstwa klejąca zawiera klej akrylowy, antystatyczna, niepalna, hypoalergiczna, grubość max. 0,025,  rozmiar calkowity: 37-38 cm x 40-41 cm. Rozmiar okna przylepnego: 27-28 cm x 40-41 cm </t>
    </r>
    <r>
      <rPr>
        <i/>
        <sz val="8"/>
        <color indexed="12"/>
        <rFont val="Times New Roman"/>
        <family val="1"/>
      </rPr>
      <t>(Podać oferowane wymiary: …..................)</t>
    </r>
  </si>
  <si>
    <r>
      <t xml:space="preserve">Folia chirurgiczna, wykonana z poliestru, warstwa klejąca zawiera klej akrylowy, antystatyczna, niepalna, hypoalergiczna ,grubości  max.0,025,  rozmiar calkowity: 58-60 cm x 44-45 cm. Rozmiar okna przylepnego: 50-51 cm x 44-45 cm </t>
    </r>
    <r>
      <rPr>
        <i/>
        <sz val="8"/>
        <color indexed="12"/>
        <rFont val="Times New Roman"/>
        <family val="1"/>
      </rPr>
      <t>(Podać oferowane wymiary: …..................)</t>
    </r>
  </si>
  <si>
    <r>
      <t xml:space="preserve">Folia chirurgiczna, wykonana z poliestru,warstwa klejąca zawiera klej akrylowy, antystatyczna, niepalna, hypoalergiczna, grubość max. 0,025, rozmiar calkowity: 90-91 cm x 60-61 cm. Rozmiar okna przylepnego: 60-61 cm x 60-61 cm </t>
    </r>
    <r>
      <rPr>
        <i/>
        <sz val="8"/>
        <color indexed="12"/>
        <rFont val="Times New Roman"/>
        <family val="1"/>
      </rPr>
      <t>(Podać oferowane wymiary: …..................)</t>
    </r>
  </si>
  <si>
    <r>
      <t xml:space="preserve">Folia chirurgiczna, wykonana z poliestru, warstwa klejąca zawiera klej akrylowy, antystatyczna ,niepalna, hypoalergiczna, grubość max. 0,025, rozmiar calkowity: 90-91 cm x 84-85 cm. Rozmiar okna przylepnego: 60-61 cm x 84-85 cm </t>
    </r>
    <r>
      <rPr>
        <i/>
        <sz val="8"/>
        <color indexed="12"/>
        <rFont val="Times New Roman"/>
        <family val="1"/>
      </rPr>
      <t>(Podać oferowane wymiary: …..................)</t>
    </r>
  </si>
  <si>
    <t>WARTOŚĆ PAKIETU NR 19:</t>
  </si>
  <si>
    <t>PAKIET NR 20</t>
  </si>
  <si>
    <t xml:space="preserve"> cena jednostkowa netto wg j.m.   </t>
  </si>
  <si>
    <t xml:space="preserve"> wartość netto   </t>
  </si>
  <si>
    <t xml:space="preserve"> wartość brutto   </t>
  </si>
  <si>
    <t>1</t>
  </si>
  <si>
    <t>Wkłady worków jednorazowego użytku do ssania o pojemności 1000 ml na wydzielinę ,bez środka żelującego,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</si>
  <si>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2</t>
  </si>
  <si>
    <t>Wkłady worków jednorazowego użytku do ssania o pojemności 2000 ml na wydzielinę, z trwale dołączoną pokrywą, bez środka żelującego,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</si>
  <si>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3</t>
  </si>
  <si>
    <t>Wkłady worków jednorazowego użytku do ssania o pojemności 1000 ml na wydzielinę, preżelowane z fabrycznie napyloną substancją żelującą, z trwale dołączoną pokrywą o spłaszczonym kształcie (do pojemnika na aparacie anestezjologicznym), uszczelnione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12 mm) z możliwością jego zamknięcia po napełnieniu wkładu, otwór do pobierania próbek o średnicy min. 25 mm (wysocerozprężalny)</t>
  </si>
  <si>
    <t>4</t>
  </si>
  <si>
    <t>Wkłady worków jednorazowego użytku do ssania o pojemności 2000 ml na wydzielinę, preżelowane z fabrycznie napyloną substancją żelującą, z trwale dołączoną pokrywą, wyposażony w uchwyt do wygodnego demontażu w kształcie pętli min. 5,5 cm, uszczelniane automatycznie po włączeniu ssania bez konieczności wciskania wkładu na kanister, z pokrywą wyposażoną w wewnętrzny kanał ssący dla współpracy z kanistrami ze zintegrowanym króćcem ssącym. Wykonane z elastycznego tworzywa z zastawką zapobiegającą wypływowi wydzieliny do źródła próżni, posiadające w pokrywie tylko jeden obrotowy króciec przyłączeniowy typu schodkowego (śr. wew. 7 mm) z funkcją ortopedyczną (śr. wew. 12 mm) z możliwością jego zamknięcia po napełnieniu wkładu, otwór do pobierania próbek o srednicy min. 25 mm (wysocerozprężalny), wykonany z elastycznego tworzywa</t>
  </si>
  <si>
    <t>5</t>
  </si>
  <si>
    <t>Pojemnik wielokrotnego użytku do wkładów workowych 1000 ml, 2000 ml,  przeźroczysty, wyskalowany w mililitrach, wyposażony w zintegrowany zaczep do mocowania na standardowych wieszakach do szyn MODURA</t>
  </si>
  <si>
    <t>6</t>
  </si>
  <si>
    <t>Wieszak na szynę plastikowy, automatyczny, z mechanizmem sprężynowym, kompatybilny z plastikowym pojemnikiem do wkładów</t>
  </si>
  <si>
    <t>7</t>
  </si>
  <si>
    <t>Wymienny króciec odcinający kątowy do połączenia ze źródłem ssania obrotowy o konstrukcji schodowej z podwójnym uszczelnieniem wtyku 14,2 mm</t>
  </si>
  <si>
    <t>8</t>
  </si>
  <si>
    <t>Dren do odsysania typ Redon dł. 70 cm, PVC med., pakowany w formie drenu prostego - sterylny (pakowany rękaw  papierowo-foliowy), rozmiar 10, 12, 14,16, 18. Otwory na drenie naprzemienne od 4 do max 10 otworów</t>
  </si>
  <si>
    <t>9</t>
  </si>
  <si>
    <t>Zestaw do odsysania pola operacyjnego typu Yankauer bez kontroli siły ssania. Zestaw składający się z końcówki ssącej oraz drenu łączącego o dł. 3 m. Końcówka Yankauer zgięta standardowa z czterema otworami bocznymi. Dostęp do rozmiarów Ch12-Ch30</t>
  </si>
  <si>
    <t>10</t>
  </si>
  <si>
    <t>Zestaw do odsysania pola operacyjnego typu Yankauer z kontrolą siły ssania. Zestaw składający się z końcówki ssącej oraz drenu łączącego o dł. 3 m. Końcówka Yankauer zagięta standardowa z czterema otworami bocznymi. Dostęp do rozmiarów Ch10-Ch30</t>
  </si>
  <si>
    <t>11</t>
  </si>
  <si>
    <t>Dren łączący z końcówkami dł. 300 cm lub 200 cm. Dren o średnicy wewnętrznej 6 mm lub 7 mm (do wyboru przez Zamawiającego)</t>
  </si>
  <si>
    <t>12</t>
  </si>
  <si>
    <t>Dren brzuszny wykonany z silikonowego tworzywa z nitką radiacyjną dobrze widoczną w promieniowaniu X – sterylny z otworami bocznymi (pakowany rękaw papierowo-foliowy z naniesionymi informacjami o produkcie w języku polskim) rozmiar CH 20-36 stopniowanie co 2, dł 40 cm</t>
  </si>
  <si>
    <t>13</t>
  </si>
  <si>
    <t>Łącznik do drenów – prosty schodkowy (średnica wewnętrzna 7.0-10.0 mm)</t>
  </si>
  <si>
    <t>WARTOŚĆ PAKIETU NR 20:</t>
  </si>
  <si>
    <t>PAKIET  NR  21</t>
  </si>
  <si>
    <t>Przepływomierz pojedynczy do tlenu z końcówką ścienną wtykową  typu AGA lub DIN (w zależności od potrzeb Zamawiającego). Metalowy korpus, masa max 0,24 kg, wydajność regulowana płynnie do 15 l/min, wbudowany filtr cząstek 35 um, przyłącze gwintowane UNF 9/16. Regulator powinien posiadać Deklarację Zgodności CE na sprzęt medyczny kl. IIa lub zgłoszenie w Rejestrze Wyrobów Medycznych</t>
  </si>
  <si>
    <t>Pojemnik z wodą sterylną ze złączką pasującą do przyłącza UNF9/16 pojemności 325 ml oraz 340 ml (według potrzeb Zamawiającego). Kompatybilna z zaoferowanym przepływomierzem (pozycja 1)</t>
  </si>
  <si>
    <t>WARTOŚĆ PAKIETU NR 21:</t>
  </si>
  <si>
    <t>PAKIET  NR  22</t>
  </si>
  <si>
    <t>Ostrze do piły oscylacyjnej Mini Acculan, sterylne, jednorazowe. Krawędź tnąca prosta szerokość 10 mm, długość ostrza 50-55 mm, grubość 0,5 mm. Pakowane pojedynczo.</t>
  </si>
  <si>
    <t>Jednorazowe, sterylne ostrze do piły oscylacyjnej Mini Acculan. Krawędź tnąca prosta szerokość 15 mm, długość ostrza 50-55 mm, grubość ostrza 0,5 mm. Pakowane pojedynczo.</t>
  </si>
  <si>
    <t>Jednorazowe, sterylne ostrze do piły oscylacyjnej Mini Acculan. Krawędź tnąca prosta szerokości 25 mm, długość ostrza 50-55 mm, grubość ostrza 0,7 mm. Pakowane pojedynczo.</t>
  </si>
  <si>
    <t>Jednorazowe, sterylne ostrze do piły oscylacyjnej Acculan 3TI. Krawędź tnąca, prosta, szerokość 0, 9 mm, długość ostrza 75-80 mm, grubość ostrza 1,27 mm. Pakowane pojedynczo.</t>
  </si>
  <si>
    <t>Jednorazowe, sterylne ostrze do piły oscylacyjnej Acculan 3TI. Krawędź tnąca prosta szerokość 13,5 mm, długość ostrza 90-95 mm, grubość ostrza 1,27 mm. Pakowane pojedynczo.</t>
  </si>
  <si>
    <t>WARTOŚĆ PAKIETU NR 22:</t>
  </si>
  <si>
    <t>PAKIET  NR  23</t>
  </si>
  <si>
    <t>Cewnik do hemofiltracji, high flow, o dostępnym przekroju 11,5 lub 13 Fr, dostępnych długościach 150, 200, 250 mm, cewnik powinien posiadać powłokę bizmutową oraz zakończenie cewnika w kształcie schodkowym – tak, aby nie powstawało zjawisko mieszania się krwi powrotnej z napływową</t>
  </si>
  <si>
    <t>Zestaw do zabiegów nerkozastępczych z użyciem cytrynianów lub heparyny, w zestawie: dren tętniczy, żylny, substytucyjny, dializacyjny, cytrynianowy, heparynowy, worek ściekowy z wlotem i wylotem po przeciwnych stronach, igły plastikowe, hemofiltr z błoną o pow. 1,5 m2</t>
  </si>
  <si>
    <t>Zestaw do zabiegów nerkozastępczych z użyciem cytrynianów lub heparyny, w zestawie: dren tętniczy, żylny, substytucyjny, dializacyjny, cytrynianowy, heparynowy; worek ściekowy z wlotem i wylotem po przeciwnych stronach, igły plastikowe, hemofiltr z błoną o pow. 1  m2</t>
  </si>
  <si>
    <r>
      <t xml:space="preserve">Dren do infuzji chlorku/glukonianiu wapnia o dł. 230-250 mm  </t>
    </r>
    <r>
      <rPr>
        <i/>
        <sz val="8"/>
        <color indexed="12"/>
        <rFont val="Times New Roman"/>
        <family val="1"/>
      </rPr>
      <t>(Podać długość oferowanego drenu: …..................)</t>
    </r>
  </si>
  <si>
    <t>Worek spustowy 9-litrowy</t>
  </si>
  <si>
    <t>Igły spike, op. 100 szt.</t>
  </si>
  <si>
    <t>Korek ochronny Luer lock, op. 100 szt.</t>
  </si>
  <si>
    <t>Zestaw do plazmaferezy dla dorosłych.</t>
  </si>
  <si>
    <t>Łącznik Y do recyrkulacji z zaciskami, op. 50 szt.</t>
  </si>
  <si>
    <t>WARTOŚĆ PAKIETU NR 23:</t>
  </si>
  <si>
    <r>
      <t xml:space="preserve">UWAGA </t>
    </r>
    <r>
      <rPr>
        <b/>
        <sz val="10"/>
        <color indexed="8"/>
        <rFont val="Times New Roman"/>
        <family val="1"/>
      </rPr>
      <t>– dotyczy pakietu nr 23– wszystkie akcesoria winny być kompatybilne z aparatem PRISMAFLEX</t>
    </r>
  </si>
  <si>
    <t xml:space="preserve">      PAKIET NR 24</t>
  </si>
  <si>
    <r>
      <t xml:space="preserve">Jednorazowe higieniczne podkłady ochronne, dwie warstwy bibuły jedna warstwa folia, doskonale zapewniają  wchłanialność i  nie przemakają. Szerokość podkładu 50-52 cm, z perforacją co 50-52cm. Rolka 80-100 listków </t>
    </r>
    <r>
      <rPr>
        <i/>
        <sz val="8"/>
        <color indexed="12"/>
        <rFont val="Times New Roman"/>
        <family val="1"/>
      </rPr>
      <t>(Podać szerokość, perforację oraz ilość listków na rolce: …..................)</t>
    </r>
  </si>
  <si>
    <t>Rolka</t>
  </si>
  <si>
    <r>
      <t xml:space="preserve">Jednorazowe higieniczne podkłady ochronne, dwie warstwy bibuły jedna warstwa folia, doskonale zapewniają  wchłanialność i  nie przemakają. Szerokość podkładu 33-35 cm, z perforacją co 50-52 cm. Podkłady winny być nawijane po min. 50 szt. (listków),  max 60 szt. na rolce   </t>
    </r>
    <r>
      <rPr>
        <i/>
        <sz val="8"/>
        <color indexed="12"/>
        <rFont val="Times New Roman"/>
        <family val="1"/>
      </rPr>
      <t>(Podać szerokość, perforację oraz ilość listków na rolce: …..................)</t>
    </r>
  </si>
  <si>
    <r>
      <t xml:space="preserve">Podkład jednorazowy nieprzemakalny, wykonany z 5 warstw (włóknina-bibuła-pulpa bawełniana-bibuła-folia), spodnia warstwa z nieprzemakającej ceraty. Rozmiar 60-65 cm x 60-65 cm   </t>
    </r>
    <r>
      <rPr>
        <i/>
        <sz val="8"/>
        <color indexed="12"/>
        <rFont val="Times New Roman"/>
        <family val="1"/>
      </rPr>
      <t>(Podać oferowane wymiary: …..................)</t>
    </r>
  </si>
  <si>
    <r>
      <t xml:space="preserve">Podkład jednorazowy nieprzemakalny, wykonany z 5 warstw (włóknina-bibuła-pulpa bawełniana-bibuła-folia), spodnia warstwa z nieprzemakającej ceraty. Rozmiar 60-65 cm x 90-100 cm  </t>
    </r>
    <r>
      <rPr>
        <i/>
        <sz val="8"/>
        <color indexed="12"/>
        <rFont val="Times New Roman"/>
        <family val="1"/>
      </rPr>
      <t>(Podać zaoferowane wymiary: …..................)</t>
    </r>
  </si>
  <si>
    <t>Pieluchomajtki dla dorosłych  z przylepcami, ze ściągaczami taliowymi, o dobrych właściwościach wchłaniających, dopasowane do kształtu ciała, do stosowania na noc, w całości wykonane z warstw przepuszczających powietrze. Dostęp do następujących rozmiarów: M</t>
  </si>
  <si>
    <t>Pieluchomajtki dla dorosłych  z przylepcami, ze ściągaczami taliowymi, o dobrych właściwościach wchłaniających, dopasowane do kształtu ciała, do stosowania na noc, w całości wykonane z warstw przepuszczających powietrze.  Dostęp do następujących rozmiarów:  L</t>
  </si>
  <si>
    <t xml:space="preserve">Pieluchomajtki dla dorosłych  z przylepcami, ze ściągaczami taliowymi, o dobrych właściwościach wchłaniających, dopasowane do kształtu ciała, do stosowania na noc, w całości wykonane z warstw przepuszczających powietrze. Dostęp do następujących rozmiarów: XL  </t>
  </si>
  <si>
    <t>Pieluchomajtki dla dzieci z przylepcami, ze ściągaczami taliowymi, o dobrych właściwościach wchłaniających, dopasowane do kształtu ciała, posiadające pozytywną opinię Instytutu Matki i Dziecka lub opinię równoważnej instytucji oraz świadectwo jakości zdrowotnej PZH, rozmiar: 3-6 kg</t>
  </si>
  <si>
    <t>Pieluchomajtki dla dzieci  z przylepcami, ze ściągaczami taliowymi, o dobrych właściwościach wchłaniających, dopasowane do kształtu ciała, posiadające pozytywną opinię Instytutu Matki i Dziecka lub opinię równoważnej instytucji oraz świadectwo jakości zdrowotnej PZH, rozmiar: 5-9 kg</t>
  </si>
  <si>
    <t>Pieluchomajtki dla dzieci  z przylepcami, ze ściągaczami taliowymi, o dobrych właściwościach wchłaniających, dopasowane do kształtu ciała, posiadające pozytywną opinię Instytutu Matki i Dziecka lub opinię równoważnej instytucji oraz świadectwo jakości zdrowotnej PZH,  rozmiar: 12-25 kg</t>
  </si>
  <si>
    <t>WARTOŚĆ PAKIETU NR 24:</t>
  </si>
  <si>
    <t>PAKIET NR 25</t>
  </si>
  <si>
    <r>
      <t>Fartuch chirurgiczny z włókniny: niejałowy, mankiety zakończone  ściągaczem, dostępne w rozmiarach:  L, XL,</t>
    </r>
    <r>
      <rPr>
        <sz val="8"/>
        <color indexed="10"/>
        <rFont val="Times New Roman"/>
        <family val="1"/>
      </rPr>
      <t xml:space="preserve"> </t>
    </r>
    <r>
      <rPr>
        <sz val="8"/>
        <rFont val="Times New Roman"/>
        <family val="1"/>
      </rPr>
      <t xml:space="preserve"> pakowanie: w opakowanie foliowe i karton zbiorczy</t>
    </r>
  </si>
  <si>
    <r>
      <t xml:space="preserve">Fartuch foliowy PE, przedni jednorazowy, chroniący przed przemoczeniem  (niejałowy), zakładany przez głowę, wiązany z tyłu na troki,  rozmiar 70-75 cm x 110-120 cm   </t>
    </r>
    <r>
      <rPr>
        <i/>
        <sz val="8"/>
        <color indexed="12"/>
        <rFont val="Times New Roman"/>
        <family val="1"/>
      </rPr>
      <t>(Podać zaoferowane wymiary: …..................)</t>
    </r>
  </si>
  <si>
    <r>
      <t xml:space="preserve">Serwety jałowe dwuwarstwowe,  z nieprzemakalnej  włókniny 90-100 x 150-160 cm </t>
    </r>
    <r>
      <rPr>
        <i/>
        <sz val="8"/>
        <color indexed="12"/>
        <rFont val="Times New Roman"/>
        <family val="1"/>
      </rPr>
      <t>(Podać zaoferowane wymiary: …..................)</t>
    </r>
  </si>
  <si>
    <r>
      <t xml:space="preserve">Prześcieradło niejałowe, jednorazowe, podfoliowane, białe.  Rozmiar:  80-90 cm x  200-210 cm </t>
    </r>
    <r>
      <rPr>
        <i/>
        <sz val="8"/>
        <color indexed="12"/>
        <rFont val="Times New Roman"/>
        <family val="1"/>
      </rPr>
      <t>(Podać zaoferowane wymiary: …..................)</t>
    </r>
  </si>
  <si>
    <t>Majtki do kolonoskopii wykonane z miękkiej włókniny polipropylenowej typu bokserki. Dostęp do rozmiarów: M, L, XL, XXL</t>
  </si>
  <si>
    <t>WARTOŚĆ PAKIETU NR 25:</t>
  </si>
  <si>
    <t>PAKIET NR 26</t>
  </si>
  <si>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70-75 cm  x 50-55 cm. 80 listków w rolce. Dostęp do kolorów: limonka i róż </t>
    </r>
    <r>
      <rPr>
        <i/>
        <sz val="8"/>
        <color indexed="12"/>
        <rFont val="Times New Roman"/>
        <family val="1"/>
      </rPr>
      <t>(Podać wymiary oraz ilość listków na rolce: …..................)</t>
    </r>
  </si>
  <si>
    <r>
      <t xml:space="preserve">Nieprzemakalne podkłady medyczne,  jednorazowe składające się z dwóch warstw wysokochłonnej bibuły i jednej warstwy folii PE zabezpieczającej przed przenikaniem płynów, podkłady zwinięte w rolkę z wyraźnym oznaczeniem perforacji, dostęp do rozmiaru 33-35 cm  x 50-55 cm. 50 listków w rolce. Dostęp do kolorów: żółte i zielone </t>
    </r>
    <r>
      <rPr>
        <i/>
        <sz val="8"/>
        <color indexed="12"/>
        <rFont val="Times New Roman"/>
        <family val="1"/>
      </rPr>
      <t>(Podać wymiary oraz ilość listków na rolce: …..................)</t>
    </r>
  </si>
  <si>
    <r>
      <t xml:space="preserve">Wysokochłonny, nie uczulający podkład higieniczny na stół operacyjny wykonany z 2 scalonych powłok: mocnego, nieprzemakalnego 3 warstwowego laminatu i chłonnego rdzenia na całej długości prześcieradła.  Wymiary prześcieradła  100 cm (+/-5cm) x  225 cm ( +/- 5 cm) . Produkt o gładkiej, jednorodnej powierzchni (bez zagięć, pikowań czy przeszyć) – nie powodującej uszkodzeń skóry pacjenta. Wchłanialność co najmniej 4 l, (niepylność oraz barierowość potwierdzone normą EN 13795). </t>
    </r>
    <r>
      <rPr>
        <i/>
        <sz val="8"/>
        <color indexed="12"/>
        <rFont val="Times New Roman"/>
        <family val="1"/>
      </rPr>
      <t>(Podać wymiary: …..................)</t>
    </r>
  </si>
  <si>
    <t>Fartuch dla położnic, wykonany z nieprześwitującej włókniny SMS. Krótkie rękawy, długie rozcięcie z przodu ułatwiające karmienie, wiązane na troki; rozmiar XL</t>
  </si>
  <si>
    <t>WARTOŚĆ PAKIETU NR 26:</t>
  </si>
  <si>
    <t>PAKIET NR 27</t>
  </si>
  <si>
    <t xml:space="preserve">wartość netto </t>
  </si>
  <si>
    <t xml:space="preserve">wartość brutto </t>
  </si>
  <si>
    <t>Probówki z aktywatorem krzepnięcia o poj. 7,0 - 7,5 ml, śred. do 16 mm</t>
  </si>
  <si>
    <t>Probówki z aktywatorem krzepnięcia o poj. 5,0 - 5,5 ml, śred. do 16 mm</t>
  </si>
  <si>
    <t>Probówki z aktywatorem krzepnięcia o poj. 2,5 - 3,0 ml, śred. 11 mm</t>
  </si>
  <si>
    <t>Probówki z napylonym EDTA K3 o poj. 2,5 - 3,0 ml, sred. 11 mm</t>
  </si>
  <si>
    <t>Probówki z napylonym EDTA K3 o poj. 1,0 - 1,5 ml, sred. do 9 mm</t>
  </si>
  <si>
    <t>Probówki do OB. Logarytmiczne poj. 3 - 3,5 ml</t>
  </si>
  <si>
    <t>Probówki do koagulologii o poj. 2,5 - 3,0 ml, śred. 13 mm</t>
  </si>
  <si>
    <t>Probówki do koagulologii o poj. 1,0 - 1,5 ml, śred do 9 mm</t>
  </si>
  <si>
    <t>Igły systemowe 20 G</t>
  </si>
  <si>
    <t>Igły systemowe 21 G</t>
  </si>
  <si>
    <t>Igły systemowe 22 G</t>
  </si>
  <si>
    <t>Adaptery umożliwiające połączenie z igłą klasyczną, wenflonem</t>
  </si>
  <si>
    <t>Adaptery do podawania leku</t>
  </si>
  <si>
    <t>Strzykawki do gazometrii z heparyną litową 2 ml z zamontowanym filtrem (pakowanie pojedynczo, sterylne)</t>
  </si>
  <si>
    <t>Probówki do oznaczenia pseudotrombocytopenii z antykoagulantem innym niż cytrynian sodu lub heparyna o poj. 2,0 - 3,0 ml</t>
  </si>
  <si>
    <t>Motylki systemowe 21 G dł. wężyka 60 - 80 mm</t>
  </si>
  <si>
    <t>Probówka do OB, poj. 2-2,5 ml, śr. 11mm, metoda liniowa</t>
  </si>
  <si>
    <t>Igła motylkowa do posiewu krwi gotowa do użycia w całości( pakowana pojedynczo, sterylna), dł. wężyka 200 mm</t>
  </si>
  <si>
    <t>Pipeta do OB ze skalą do metody liniowej</t>
  </si>
  <si>
    <t xml:space="preserve">Szt  </t>
  </si>
  <si>
    <t xml:space="preserve">Probówki neutralne na posiew, pojemność od 7-9 ml, śr. do 16 mm, sterylne, pakowane pojedynczo </t>
  </si>
  <si>
    <t>Probówki z fluorkiem sodu, pojemność 2,5 – 3 ml, śred. 11 mm</t>
  </si>
  <si>
    <t>Probówki z aktywatorem krzepnięcia o poj.1-1,5 ml, śred. Do 9 mm</t>
  </si>
  <si>
    <t>Mikrometoda do morfologii 200 µl</t>
  </si>
  <si>
    <t>Mikrometoda do OB. 200µl</t>
  </si>
  <si>
    <t>Mikrometoda do biochemii bez żelu 600 µl, możliwość pobierania kapilarą oraz igłą Luer</t>
  </si>
  <si>
    <t>Nakłuwacz igłowy SL Normalny 21G, 1,8 mm</t>
  </si>
  <si>
    <t>Mikroprobówki PP 1,5 ml, stożkowe dno, z podziałką z zamknięciem</t>
  </si>
  <si>
    <t>Wymagania do pakietu nr 27, pozycja 1-22                        - Pobieranie krwi metodą aspiracyjno-próżniową.                - Wszystkie pozycje do systemu zamkniętego krwi muszą pochodzić od jednego producenta.                             - Utylizacja poprzez spalanie.                                                 - Igła na stałe połączona z holderem.                                    - Zamknięcie eliminujące efekt aerozolowy, probówki systemu zakręcane korkiem.                                                   - Przystosowanie systemu zamkniętego do posiadanej aparatury laboratoryjnej: analizatory, mieszadła.               - Probówki systemowe wykonane z tworzywa sztucznego. WYMAGANIA KONIECZNE DO SPEŁNIENIA.              Zamawiający wymaga przeprowadzenia szkolenia w zakresie pobierania materiału systemem zamkniętym.</t>
  </si>
  <si>
    <t>WARTOŚĆ PAKIETU NR 27:</t>
  </si>
  <si>
    <t>PAKIET NR 28</t>
  </si>
  <si>
    <t>Bagietki laboratoryjne, opakowanie 100 szt.</t>
  </si>
  <si>
    <t>Kamery do osadu moczu, opakowanie 100 szt.</t>
  </si>
  <si>
    <t>Kapilary HEP.Na.125 MM, 98 ul, opakowanie 1000 szt.</t>
  </si>
  <si>
    <t>Końcówki żółte 200 ul Eppend., opakowanie 1000 szt.</t>
  </si>
  <si>
    <t>Końcówki nieb.100-1000ul Eppend., opakowanie 1000 szt.</t>
  </si>
  <si>
    <t>Korki uniwersalne 15-17 białe, opakowanie 500 szt.</t>
  </si>
  <si>
    <t>Naklejki samoprzylepne 35x20 mm, opakowanie 1000 szt.</t>
  </si>
  <si>
    <t>Pipety Pasteura 1 ml, dł 150 mm, opakowanie 500 szt.</t>
  </si>
  <si>
    <t>Płyty do grup krwi, 10 miejsc, opakowanie 10 szt.</t>
  </si>
  <si>
    <t>Pojemniki PP 25 ml z łopatką, opakowanie 500 szt.</t>
  </si>
  <si>
    <t>Pojemniki PP 60 ml z zakrętką, opakowanie 600 szt.</t>
  </si>
  <si>
    <t>Probówki PP 7 ml 16x65 stożkowe, opakowanie 200 szt.</t>
  </si>
  <si>
    <t>Probówki 7 ml PS okrągłodenne 13 x 100, opakowanie 1000 szt.</t>
  </si>
  <si>
    <t>Probówki PS 10 ml okrągłodenne, podziałka, kołnierz, opakowanie 500 szt.</t>
  </si>
  <si>
    <t>Probówki PS 10 ml stożkowe z podziałką, opakowanie 500 szt.</t>
  </si>
  <si>
    <t>Probówki PS 7 ml okrągłodenne 13 x 100, opakowanie 500 szt.</t>
  </si>
  <si>
    <t>Szkiełka 22x22, opakowanie 100 szt.</t>
  </si>
  <si>
    <t>Szkiełka podstawowe cięte, opakowanie 50 szt.</t>
  </si>
  <si>
    <t>Szkiełka podstawowe szlifowane, opakowanie 50 szt.</t>
  </si>
  <si>
    <t>Kapturki do kapilar AGK 1,6 mm, duże (łatwo zdejmowane i zakładane), gumowe, niebieskie (opakowanie 500 szt)</t>
  </si>
  <si>
    <t>Probówki okrągłodenne o pojemności 5 ml 12x75 mm, ZPS (Opakowanie 1000 szt.)</t>
  </si>
  <si>
    <t>Korki PE rozporowe 11-13 mm żółte (Opakowanie 500 szt)</t>
  </si>
  <si>
    <t>Probówki okrągłodenne o pojemności 5 ml ze zintegrowanym płaskim korkiem z PP, podziałka co 1 ml, 13x52, opakowanie 200 szt.</t>
  </si>
  <si>
    <t>Zestaw do pobierania materiału do badań na obecność owsika ludzkiego. Każdy pojedynczy zestaw opatrzony instrukcją pobrania materiału oraz etykietą na dane pacjenta (imię, nazwisko, data i godzina pobrania materiału), opakowanie 50 szt.</t>
  </si>
  <si>
    <t>Mieszalniki do kapilar, opakowanie 200 szt.</t>
  </si>
  <si>
    <t>WARTOŚĆ PAKIETU NR 28:</t>
  </si>
  <si>
    <t>PAKIET NR  29</t>
  </si>
  <si>
    <t>Kołdra grzewcza na pacjenta. Polipropylenowa kołdra z podłużnie ułożonych tub z których ciepłe powietrze rozprowadzane jest z tuby centralnej do bocznych części. Pomiędzy tubami specjalne tunele. Na całej dolnej  powierzchni otworki rozprowadzające ciepło równomiernie na ciało pacjenta. 213 x 91 cm, 150g. Część przykrywająca stopy pacjenta nieogrzewana. Posiadająca zakładki do podwinięcia pod ramiona pacjenta w celu lepszego ufiksowania kołdry. Posiadająca 6 oddzielonych perforacją części w celu lepszego/ wygodniejszego dostępu do pacjenta .Na wierzchniej części posiadająca dwa plasterki do przyklejenia koca. Jeden otwór do podłączenia dmuchawy. Opakowanie 10 szt. Kompatybilne z systemem Bair Hugger 3M</t>
  </si>
  <si>
    <t>Kołdra grzewcza pediatryczna polipropylenowa. Cała powierzchnia kołdry od strony pacjenta posiada otworki, które równomiernie rozprowadzają ciepło na ciało pacjenta. 2 dodatkowe folie 61 x 46 cm, które służą do przykrycia głowy oraz nóg, aby nie uciekało ciepło. 1 otwór do urządzenia grzewczego umieszczone centralnie. Taśma klejąca pozwalająca na ufiksowanie kołdry do stołu. Rozmiar kołdry 188 x 22 cm, waga 28 g. Opakowanie 10 szt. Kompatybilne z systemem Bair Hugger 3M</t>
  </si>
  <si>
    <t xml:space="preserve">op. </t>
  </si>
  <si>
    <t>Kołdra pediatryczna do dolnej części ciała, polipropylenowa. Skonstruowana z podłużnie ułożonych tub z których ciepłe powietrze rozprowadzane jest z tuby centralnej do bocznych części. Pomiędzy tubami są specjalne tunele, których zadaniem jest rozprowadzanie powietrza w momencie gdy górna warstwa kołdry od strony pacjenta posiada drobne otworki, które równomiernie rozprowadzają ciepło na ciało pacjenta. Otwór do urządzenia grzewczego umieszczony centralnie. Taśma przylepna pomocna w ufiksowaniu kołdry na pacjencie .Zasłona na stopy. Rozmiar kołdry 89 x 61 cm, waga 43 g. Opakowanie 10 szt. Kompatybilne z systemem Bair Hugger 3M</t>
  </si>
  <si>
    <t>WARTOŚĆ PAKIETU NR 29:</t>
  </si>
  <si>
    <t>PAKIET NR  30</t>
  </si>
  <si>
    <t>Papier do EKG Ascard A4 112x25</t>
  </si>
  <si>
    <t>Papier do EKG Ascard 3 104x40</t>
  </si>
  <si>
    <t>Papier do defibrylatora ZOLL Series M 881ZO 90x90x200</t>
  </si>
  <si>
    <t>Papier do EKG MR BLUE 112x25</t>
  </si>
  <si>
    <t xml:space="preserve">Papier do defibrylatora Life Pack 11/12  100 mm x 23 </t>
  </si>
  <si>
    <t>Papier do EKG Multikard 30 100x40</t>
  </si>
  <si>
    <t>Papier do Videoprintera Sony  UPP-210 SE     210x25 mm</t>
  </si>
  <si>
    <t>Papier do KTG OXFORD For Sonicaid Miridien 800 524SO 0051 93/42 EEC 143x150x300</t>
  </si>
  <si>
    <t>Papier do printerów USG Mitsubishi K61B 110x20</t>
  </si>
  <si>
    <t>Papier do KTG Philips M1911A 150x100x150</t>
  </si>
  <si>
    <t>Papier do KTG BTL700 215x20</t>
  </si>
  <si>
    <t>Papier do EKG BTL – 08LT 210x25</t>
  </si>
  <si>
    <t>Papier do drukarki w urządzeniu NICCOMO służącego do nieinwazyjnego pomiaru rzutu serca 58x18</t>
  </si>
  <si>
    <t>Papier do USG K65 HMCE 110x20</t>
  </si>
  <si>
    <t>Papier do USG Mitsubishi P90 K61B (rolka)</t>
  </si>
  <si>
    <t>WARTOŚĆ PAKIETU NR 30:</t>
  </si>
  <si>
    <t>PAKIET NR  31</t>
  </si>
  <si>
    <r>
      <t xml:space="preserve">Sterylny pokrowiec foliowy na przewody z mocnej przeźroczystej folii PE o grubości minimalnej 0,05 mm i gramaturze minimalnej 42 g/m2. Złożony teleskopowo z taśmami odpornymi na przemakanie. Wymiary 13-16 cm x 200-250 cm. Wyrób zgodny z normą 13795 1-3 </t>
    </r>
    <r>
      <rPr>
        <i/>
        <sz val="8"/>
        <color indexed="12"/>
        <rFont val="Times New Roman"/>
        <family val="1"/>
      </rPr>
      <t>(Podać wymiary: …..................)</t>
    </r>
  </si>
  <si>
    <r>
      <t xml:space="preserve">Sterylny pokrowiec foliowy z gumką w kształcie kuli. Gumka na całym obwodzie koła, 80-85 cm </t>
    </r>
    <r>
      <rPr>
        <i/>
        <sz val="8"/>
        <color indexed="12"/>
        <rFont val="Times New Roman"/>
        <family val="1"/>
      </rPr>
      <t>(Podać wymiary: …..................)</t>
    </r>
  </si>
  <si>
    <t>WARTOŚĆ PAKIETU NR 31:</t>
  </si>
  <si>
    <t>PAKIET NR  32</t>
  </si>
  <si>
    <t>Igła doszpikowa BIG Aparat automatyczny ADULTS  dla dorosłych</t>
  </si>
  <si>
    <t>Igła doszpikowa BIG Aparat automatyczny PEDIATRICS dla dzieci</t>
  </si>
  <si>
    <t>WARTOŚĆ PAKIETU NR 32:</t>
  </si>
  <si>
    <t>PAKIET NR  33</t>
  </si>
  <si>
    <t>Worek  jednoczęściowy stomijny, samoprzylepny, otwarty,  z zamknięciem na rzepy, cielisty z klamrą, do docięcia 15-60 mm</t>
  </si>
  <si>
    <t>Worek jednoczęściowy otwarty stomijny, samoprzylepny z zamknięciem na rzepy. Przekrój od 20 do 70, cieliste</t>
  </si>
  <si>
    <t>Worek urostomijny, jednoczęściowy, przeźroczysty</t>
  </si>
  <si>
    <t>WARTOŚĆ PAKIETU NR 33:</t>
  </si>
  <si>
    <t>PAKIET NR  34</t>
  </si>
  <si>
    <r>
      <t xml:space="preserve">Szyna unieruchamiająca palec typu Zimmera dł. 400-420 mm szer. 20-25 mm </t>
    </r>
    <r>
      <rPr>
        <i/>
        <sz val="8"/>
        <color indexed="12"/>
        <rFont val="Times New Roman"/>
        <family val="1"/>
      </rPr>
      <t xml:space="preserve">(Podać oferowane wymiary: ….............................) </t>
    </r>
    <r>
      <rPr>
        <i/>
        <sz val="8"/>
        <color indexed="12"/>
        <rFont val="Times New Roman"/>
        <family val="1"/>
      </rPr>
      <t xml:space="preserve"> </t>
    </r>
  </si>
  <si>
    <r>
      <t xml:space="preserve">Szyna unieruchamiająca palec typu Zimmera dł. 250-300 mm, szer. 20-25 mm </t>
    </r>
    <r>
      <rPr>
        <i/>
        <sz val="8"/>
        <color indexed="12"/>
        <rFont val="Times New Roman"/>
        <family val="1"/>
      </rPr>
      <t xml:space="preserve">(Podać oferowane wymiary: ….............................) </t>
    </r>
    <r>
      <rPr>
        <i/>
        <sz val="8"/>
        <color indexed="12"/>
        <rFont val="Times New Roman"/>
        <family val="1"/>
      </rPr>
      <t xml:space="preserve"> </t>
    </r>
  </si>
  <si>
    <r>
      <t xml:space="preserve">Szyna Kramera dowolnie profilowana metalowa rozmiar: szerokość 5-10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</si>
  <si>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10-15 cm; długość 50-100 cm Dostęp do minimum 2 rozmiarów </t>
    </r>
    <r>
      <rPr>
        <i/>
        <sz val="8"/>
        <color indexed="12"/>
        <rFont val="Times New Roman"/>
        <family val="1"/>
      </rPr>
      <t xml:space="preserve">(Podać oferowane rozmiary: ….............................) </t>
    </r>
    <r>
      <rPr>
        <i/>
        <sz val="8"/>
        <color indexed="12"/>
        <rFont val="Times New Roman"/>
        <family val="1"/>
      </rPr>
      <t xml:space="preserve"> </t>
    </r>
  </si>
  <si>
    <r>
      <t xml:space="preserve">Szyna Kramera dowolnie profilowana metalowa rozmiar: szerokość 15-20 cm; długość100-150 cm </t>
    </r>
    <r>
      <rPr>
        <i/>
        <sz val="8"/>
        <color indexed="12"/>
        <rFont val="Times New Roman"/>
        <family val="1"/>
      </rPr>
      <t xml:space="preserve">(Podać oferowane wymiary: ….............................) </t>
    </r>
    <r>
      <rPr>
        <i/>
        <sz val="8"/>
        <color indexed="12"/>
        <rFont val="Times New Roman"/>
        <family val="1"/>
      </rPr>
      <t xml:space="preserve"> </t>
    </r>
  </si>
  <si>
    <t>WARTOŚĆ PAKIETU NR 34:</t>
  </si>
  <si>
    <t>PAKIET NR 35</t>
  </si>
  <si>
    <t>podać nazwę producenta</t>
  </si>
  <si>
    <r>
      <t xml:space="preserve">Jednorazowy, szczelnie zamykany system (torba foliowa + wkładka pochłaniająca zapach i ciecz) przeznaczony do zbierania wymiocin, pojemność min. 500 ml </t>
    </r>
    <r>
      <rPr>
        <sz val="8"/>
        <color indexed="12"/>
        <rFont val="Times New Roman"/>
        <family val="1"/>
      </rPr>
      <t>(</t>
    </r>
    <r>
      <rPr>
        <i/>
        <sz val="8"/>
        <color indexed="12"/>
        <rFont val="Times New Roman"/>
        <family val="1"/>
      </rPr>
      <t>Podać zaoferowaną pojemność: 1500 ml.)</t>
    </r>
  </si>
  <si>
    <t>WARTOŚĆ PAKIETU NR 35:</t>
  </si>
  <si>
    <t>PAKIET NR 36</t>
  </si>
  <si>
    <t>Żel do USG 500 ml</t>
  </si>
  <si>
    <t>Żel do EKG 250ml</t>
  </si>
  <si>
    <t>Elektroda do badań EKG radioprzezierna, przeznaczona do monitorowania,  okrągła z języczkiem ułatwiającym odklejanie, wymiar 45x42 mm, jednorazowego użytku, niesterylna z żelem stałym o objętości 0,23cm3 ±0,02 i wadze 0,35g ±0,03 na piance polietylenowej, snap węglowy z czujnikiem Ag/AgCl, nie zawiera PVC i latexu.  Pakowana po 50 szt,</t>
  </si>
  <si>
    <t>Elektroda do badań EKG, przeznaczona do monitorowania,  okrągła z języczkiem ułatwiającym odklejanie, okrągła fi 30mm, jednorazowego użytku, niesterylna z żelem stałym o objętości 0,23cm3 ±0,02 i wadze 0,35g ±0,03 na piance polietylenowej, snap węglowy z czujnikiem Ag/AgCl, nie zawiera PVC i latexu.  Pakowana po 50 szt.</t>
  </si>
  <si>
    <t>Elektroda do badań Holtera, sensor Ag/AgCl, elektroda o rozmiarze 55 mm x 40 mm, żel ciekły, pianka, ze specjalnym podłużnym wycięcie na przewód, bez przecięcia boków co zapobiega rozrywaniu elektrody, na plastikowym nośniku, Pakowana po 50 szt.</t>
  </si>
  <si>
    <t>Elektroda do badań EKG dla dorosłcyh, sensor Ag/AgCl, elektroda o średnicy 50 mm, żel ciekły, na plastikowym nośniku. Pakowana po 50 szt.</t>
  </si>
  <si>
    <t>Elektroda do czasowej przezskórnej stymulacji serca (zestaw 2  szt.) do defibrylatora ZOLL Series M 881ZO</t>
  </si>
  <si>
    <t>Elektroda do czasowej przezskórnej stymulacji serca (zestaw 2 szt.) do defibrylatora Life Pack</t>
  </si>
  <si>
    <t xml:space="preserve">WARTOŚĆ PAKIETU NR 36: </t>
  </si>
  <si>
    <t>PAKIET NR 37</t>
  </si>
  <si>
    <t>Zestaw testowy typu Bowie-Dick jednokrotnego użytku, przeznaczony do przeprowadzania kontroli usunięcia powietrza i penetracji pary wodnej w autoklawach próżniowych w temperaturze 134 stopnie przez 3,5 minuty, spełniający wymogi normy PN-EN ISO 11140-4:2005</t>
  </si>
  <si>
    <t>Wskaźnik chemiczny do kontroli pakietów sterylizacyjnych w parze wodnej w temp. 134 stopnie i 121 stopni .Test klasy 5 spełniający wymogi normy PN-EN ISO 11140-1:2005. Opakowanie po 250szt.</t>
  </si>
  <si>
    <t>Specjalne wydrukowane koperty z przygotowanymi do wypełnienia polami zawierającymi najistotniejsze dla dokumentacji informacje. Do wnętrza kopert mają się zmieścić testy Bowie-Dicka, wydruki  rejestratorów procesu sterylizacji.</t>
  </si>
  <si>
    <t>WARTOŚĆ PAKIETU NR 37:</t>
  </si>
  <si>
    <t xml:space="preserve">      PAKIET NR 38</t>
  </si>
  <si>
    <t>Elektroda 1-kanałowa, antymonowa, jednokrotnego użytku do pomiaru pH-metrii z wewnętrzną elektrodą referencyjną  (opakowanie 10 sztuk)</t>
  </si>
  <si>
    <t>WARTOŚĆ PAKIETU NR 38:</t>
  </si>
  <si>
    <t>PAKIET NR 39</t>
  </si>
  <si>
    <t>Wanny wielorazowe do dezynfekcji, mycia i przechowywania - narzędzi medycznych z sitem i pokrywą; do narzędzi  laparoskopowych bez sita i z pokrywą. Wanna wykonana z trwałego polietylenu  lub polimeru, kolor biały Sito - kosz, trwałe, idealnie dopasowane do wanny, wykonane z PCV lub polipropylenu, kolor biały. Pokrywa szczelnie przylegająca do wanny biała lub przeźroczysta. Wanny odporne na działanie środków dezynfekcyjnych, myjących i wysokiej temperatury max.75 st. C, wszystkie wanny od jednego producenta:</t>
  </si>
  <si>
    <t>a)</t>
  </si>
  <si>
    <t>Wanna o poj. 10 litrów do narzędzi laparoskopowych, wydłużona, bez sita z pokrywą. Wewnątrz podziałka  min. co 5 litrów. Komplet: wanna i pokrywa</t>
  </si>
  <si>
    <t>komplet</t>
  </si>
  <si>
    <t>b)</t>
  </si>
  <si>
    <t>Wanna o poj. 8 litrów do narzędzi medycznych z sitem i pokrywą. Wewnątrz wanny podziałka min. co 2 litry Komplet: wanna, sito-kosz i pokrywa</t>
  </si>
  <si>
    <t>c)</t>
  </si>
  <si>
    <t>Wanna o poj. 3 litrów do narzędzi medycznych z sitem i pokrywą. Komplet; wanna, sito-kosz i pokrywa</t>
  </si>
  <si>
    <t>d)</t>
  </si>
  <si>
    <t>Wanna o poj. 10 litrów do narzędzi medycznych z sitem i pokrywą. Komplet: wanna, sito-kosz i pokrywa</t>
  </si>
  <si>
    <t>e)</t>
  </si>
  <si>
    <t>Wanna o poj. 30 litrów do narzędzi medycznych z sitem i pokrywą, dodatkowo korek odpływowy. Wewnętrzna podziałka min. co 5 litrów.  Komplet: wanna, sito-kosz i pokrywa</t>
  </si>
  <si>
    <t>WARTOŚĆ PAKIETU NR 39:</t>
  </si>
  <si>
    <t>PAKIET NR 40</t>
  </si>
  <si>
    <t>Olej do konserwacji trokarów, płaszczy, dźwigni nie powodujący korozji. Butelka plastikowa z dozownikiem umożliwiającym precyzyjne dawkowanie oleju. Pojemność 27-28 ml</t>
  </si>
  <si>
    <t>WARTOŚĆ PAKIETU NR 40:</t>
  </si>
  <si>
    <t>Data i podpis Wykonawcy: …...........................................................................................</t>
  </si>
</sst>
</file>

<file path=xl/styles.xml><?xml version="1.0" encoding="utf-8"?>
<styleSheet xmlns="http://schemas.openxmlformats.org/spreadsheetml/2006/main">
  <numFmts count="12">
    <numFmt numFmtId="164" formatCode="GENERAL"/>
    <numFmt numFmtId="165" formatCode="_-* #,##0.00&quot; zł&quot;_-;\-* #,##0.00&quot; zł&quot;_-;_-* \-??&quot; zł&quot;_-;_-@_-"/>
    <numFmt numFmtId="166" formatCode="0"/>
    <numFmt numFmtId="167" formatCode="#,##0"/>
    <numFmt numFmtId="168" formatCode="0%"/>
    <numFmt numFmtId="169" formatCode="#,##0.00&quot; zł&quot;;[RED]\-#,##0.00&quot; zł&quot;"/>
    <numFmt numFmtId="170" formatCode="#"/>
    <numFmt numFmtId="171" formatCode="#,##0.00\ [$zł-415];[RED]\-#,##0.00\ [$zł-415]"/>
    <numFmt numFmtId="172" formatCode="#,##0.00"/>
    <numFmt numFmtId="173" formatCode="\ #,##0.00&quot; zł &quot;;\-#,##0.00&quot; zł &quot;;&quot; -&quot;#&quot; zł &quot;;@\ "/>
    <numFmt numFmtId="174" formatCode="0.00"/>
    <numFmt numFmtId="175" formatCode="@"/>
  </numFmts>
  <fonts count="24">
    <font>
      <sz val="10"/>
      <name val="Arial CE"/>
      <family val="2"/>
    </font>
    <font>
      <sz val="10"/>
      <name val="Arial"/>
      <family val="0"/>
    </font>
    <font>
      <sz val="8"/>
      <name val="Times New Roman"/>
      <family val="1"/>
    </font>
    <font>
      <b/>
      <sz val="12"/>
      <name val="Times New Roman"/>
      <family val="1"/>
    </font>
    <font>
      <sz val="12"/>
      <color indexed="8"/>
      <name val="Times New Roman"/>
      <family val="1"/>
    </font>
    <font>
      <b/>
      <sz val="12"/>
      <color indexed="8"/>
      <name val="Times New Roman"/>
      <family val="1"/>
    </font>
    <font>
      <sz val="10"/>
      <name val="Times New Roman"/>
      <family val="1"/>
    </font>
    <font>
      <b/>
      <sz val="10"/>
      <name val="Times New Roman"/>
      <family val="1"/>
    </font>
    <font>
      <b/>
      <sz val="8"/>
      <name val="Times New Roman"/>
      <family val="1"/>
    </font>
    <font>
      <sz val="10"/>
      <color indexed="10"/>
      <name val="Times New Roman"/>
      <family val="1"/>
    </font>
    <font>
      <sz val="8"/>
      <color indexed="8"/>
      <name val="Times New Roman"/>
      <family val="1"/>
    </font>
    <font>
      <i/>
      <sz val="8"/>
      <color indexed="12"/>
      <name val="Times New Roman"/>
      <family val="1"/>
    </font>
    <font>
      <sz val="8"/>
      <color indexed="10"/>
      <name val="Times New Roman"/>
      <family val="1"/>
    </font>
    <font>
      <i/>
      <sz val="8"/>
      <name val="Times New Roman"/>
      <family val="1"/>
    </font>
    <font>
      <b/>
      <u val="single"/>
      <sz val="8"/>
      <name val="Times New Roman"/>
      <family val="1"/>
    </font>
    <font>
      <b/>
      <i/>
      <sz val="8"/>
      <name val="Times New Roman"/>
      <family val="1"/>
    </font>
    <font>
      <sz val="8"/>
      <color indexed="8"/>
      <name val="Times New Roman1"/>
      <family val="0"/>
    </font>
    <font>
      <sz val="11"/>
      <color indexed="8"/>
      <name val="Calibri"/>
      <family val="2"/>
    </font>
    <font>
      <sz val="12"/>
      <name val="Times New Roman"/>
      <family val="1"/>
    </font>
    <font>
      <sz val="9"/>
      <name val="Arial"/>
      <family val="2"/>
    </font>
    <font>
      <b/>
      <sz val="10"/>
      <color indexed="8"/>
      <name val="Times New Roman"/>
      <family val="1"/>
    </font>
    <font>
      <b/>
      <sz val="8"/>
      <color indexed="8"/>
      <name val="Times New Roman"/>
      <family val="1"/>
    </font>
    <font>
      <sz val="8"/>
      <name val="Segoe UI"/>
      <family val="2"/>
    </font>
    <font>
      <sz val="8"/>
      <color indexed="12"/>
      <name val="Times New Roman"/>
      <family val="1"/>
    </font>
  </fonts>
  <fills count="9">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55"/>
        <bgColor indexed="64"/>
      </patternFill>
    </fill>
  </fills>
  <borders count="12">
    <border>
      <left/>
      <right/>
      <top/>
      <bottom/>
      <diagonal/>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thin">
        <color indexed="8"/>
      </left>
      <right style="medium">
        <color indexed="8"/>
      </right>
      <top>
        <color indexed="63"/>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hair">
        <color indexed="8"/>
      </left>
      <right style="hair">
        <color indexed="8"/>
      </right>
      <top style="hair">
        <color indexed="8"/>
      </top>
      <bottom style="hair">
        <color indexed="8"/>
      </bottom>
    </border>
    <border>
      <left style="thin">
        <color indexed="8"/>
      </left>
      <right style="medium">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color indexed="63"/>
      </top>
      <bottom style="thin">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73" fontId="0" fillId="0" borderId="0" applyBorder="0" applyProtection="0">
      <alignment/>
    </xf>
    <xf numFmtId="42" fontId="1" fillId="0" borderId="0" applyFill="0" applyBorder="0" applyAlignment="0" applyProtection="0"/>
    <xf numFmtId="168" fontId="1" fillId="0" borderId="0" applyFill="0" applyBorder="0" applyAlignment="0" applyProtection="0"/>
    <xf numFmtId="164" fontId="0" fillId="0" borderId="0">
      <alignment/>
      <protection/>
    </xf>
    <xf numFmtId="164" fontId="1" fillId="0" borderId="0">
      <alignment/>
      <protection/>
    </xf>
    <xf numFmtId="164" fontId="1" fillId="0" borderId="0">
      <alignment/>
      <protection/>
    </xf>
    <xf numFmtId="164" fontId="17" fillId="0" borderId="0">
      <alignment/>
      <protection/>
    </xf>
  </cellStyleXfs>
  <cellXfs count="384">
    <xf numFmtId="164" fontId="0" fillId="0" borderId="0" xfId="0" applyAlignment="1">
      <alignment/>
    </xf>
    <xf numFmtId="164" fontId="2" fillId="0" borderId="1" xfId="0" applyFont="1" applyBorder="1" applyAlignment="1">
      <alignment horizontal="center"/>
    </xf>
    <xf numFmtId="164" fontId="2" fillId="0" borderId="1" xfId="0" applyFont="1" applyBorder="1" applyAlignment="1">
      <alignment wrapText="1"/>
    </xf>
    <xf numFmtId="165" fontId="2" fillId="0" borderId="1" xfId="0" applyNumberFormat="1" applyFont="1" applyBorder="1" applyAlignment="1">
      <alignment/>
    </xf>
    <xf numFmtId="166" fontId="2" fillId="0" borderId="1" xfId="0" applyNumberFormat="1" applyFont="1" applyBorder="1" applyAlignment="1">
      <alignment horizontal="center"/>
    </xf>
    <xf numFmtId="164" fontId="2" fillId="0" borderId="2" xfId="0" applyFont="1" applyBorder="1" applyAlignment="1">
      <alignment/>
    </xf>
    <xf numFmtId="164" fontId="2" fillId="0" borderId="0" xfId="0" applyFont="1" applyFill="1" applyBorder="1" applyAlignment="1">
      <alignment/>
    </xf>
    <xf numFmtId="164" fontId="2" fillId="0" borderId="3" xfId="0" applyFont="1" applyBorder="1" applyAlignment="1">
      <alignment/>
    </xf>
    <xf numFmtId="164" fontId="2" fillId="0" borderId="1" xfId="0" applyFont="1" applyBorder="1" applyAlignment="1">
      <alignment/>
    </xf>
    <xf numFmtId="164" fontId="3" fillId="2" borderId="4" xfId="21" applyFont="1" applyFill="1" applyBorder="1" applyAlignment="1">
      <alignment horizontal="left" vertical="center" wrapText="1"/>
      <protection/>
    </xf>
    <xf numFmtId="164" fontId="6" fillId="0" borderId="0" xfId="0" applyFont="1" applyFill="1" applyBorder="1" applyAlignment="1">
      <alignment/>
    </xf>
    <xf numFmtId="164" fontId="6" fillId="0" borderId="0" xfId="0" applyFont="1" applyFill="1" applyBorder="1" applyAlignment="1">
      <alignment/>
    </xf>
    <xf numFmtId="164" fontId="2" fillId="3" borderId="3" xfId="0" applyFont="1" applyFill="1" applyBorder="1" applyAlignment="1">
      <alignment/>
    </xf>
    <xf numFmtId="164" fontId="2" fillId="3" borderId="1" xfId="0" applyFont="1" applyFill="1" applyBorder="1" applyAlignment="1">
      <alignment/>
    </xf>
    <xf numFmtId="164" fontId="3" fillId="4" borderId="0" xfId="21" applyFont="1" applyFill="1" applyBorder="1" applyAlignment="1">
      <alignment horizontal="left" vertical="center" wrapText="1"/>
      <protection/>
    </xf>
    <xf numFmtId="164" fontId="7" fillId="5" borderId="1" xfId="21" applyFont="1" applyFill="1" applyBorder="1" applyAlignment="1">
      <alignment horizontal="center" vertical="center" wrapText="1"/>
      <protection/>
    </xf>
    <xf numFmtId="164" fontId="6" fillId="0" borderId="0" xfId="0" applyFont="1" applyFill="1" applyBorder="1" applyAlignment="1">
      <alignment vertical="top" wrapText="1"/>
    </xf>
    <xf numFmtId="164" fontId="6" fillId="0" borderId="0" xfId="0" applyFont="1" applyFill="1" applyBorder="1" applyAlignment="1">
      <alignment vertical="top" wrapText="1"/>
    </xf>
    <xf numFmtId="164" fontId="2" fillId="0" borderId="0" xfId="0" applyFont="1" applyFill="1" applyBorder="1" applyAlignment="1">
      <alignment vertical="top" wrapText="1"/>
    </xf>
    <xf numFmtId="164" fontId="2" fillId="0" borderId="3" xfId="0" applyFont="1" applyBorder="1" applyAlignment="1">
      <alignment vertical="top" wrapText="1"/>
    </xf>
    <xf numFmtId="164" fontId="2" fillId="0" borderId="1" xfId="0" applyFont="1" applyBorder="1" applyAlignment="1">
      <alignment vertical="top" wrapText="1"/>
    </xf>
    <xf numFmtId="164" fontId="8" fillId="6" borderId="1" xfId="21" applyFont="1" applyFill="1" applyBorder="1" applyAlignment="1">
      <alignment horizontal="center" vertical="center" wrapText="1"/>
      <protection/>
    </xf>
    <xf numFmtId="165" fontId="8" fillId="6" borderId="1" xfId="21" applyNumberFormat="1" applyFont="1" applyFill="1" applyBorder="1" applyAlignment="1">
      <alignment horizontal="center" vertical="center" wrapText="1"/>
      <protection/>
    </xf>
    <xf numFmtId="166" fontId="8" fillId="6" borderId="1" xfId="21" applyNumberFormat="1" applyFont="1" applyFill="1" applyBorder="1" applyAlignment="1">
      <alignment horizontal="center" vertical="center" wrapText="1"/>
      <protection/>
    </xf>
    <xf numFmtId="165" fontId="8" fillId="6" borderId="1" xfId="21" applyNumberFormat="1" applyFont="1" applyFill="1" applyBorder="1" applyAlignment="1">
      <alignment horizontal="center" vertical="center" wrapText="1"/>
      <protection/>
    </xf>
    <xf numFmtId="164" fontId="8" fillId="6" borderId="1" xfId="21" applyFont="1" applyFill="1" applyBorder="1" applyAlignment="1">
      <alignment horizontal="center" vertical="center" wrapText="1"/>
      <protection/>
    </xf>
    <xf numFmtId="164" fontId="2" fillId="0" borderId="1" xfId="21" applyFont="1" applyFill="1" applyBorder="1" applyAlignment="1">
      <alignment horizontal="center" vertical="center" wrapText="1"/>
      <protection/>
    </xf>
    <xf numFmtId="164" fontId="2" fillId="0" borderId="1" xfId="21" applyFont="1" applyFill="1" applyBorder="1" applyAlignment="1">
      <alignment vertical="center" wrapText="1"/>
      <protection/>
    </xf>
    <xf numFmtId="164" fontId="2" fillId="4" borderId="1" xfId="21" applyFont="1" applyFill="1" applyBorder="1" applyAlignment="1">
      <alignment vertical="center" wrapText="1"/>
      <protection/>
    </xf>
    <xf numFmtId="167" fontId="2" fillId="4" borderId="1" xfId="21" applyNumberFormat="1" applyFont="1" applyFill="1" applyBorder="1" applyAlignment="1">
      <alignment horizontal="center" vertical="center" wrapText="1"/>
      <protection/>
    </xf>
    <xf numFmtId="165" fontId="2" fillId="0" borderId="1" xfId="21" applyNumberFormat="1" applyFont="1" applyFill="1" applyBorder="1" applyAlignment="1">
      <alignment vertical="center" wrapText="1"/>
      <protection/>
    </xf>
    <xf numFmtId="166" fontId="2" fillId="0" borderId="1" xfId="19" applyNumberFormat="1" applyFont="1" applyFill="1" applyBorder="1" applyAlignment="1" applyProtection="1">
      <alignment horizontal="right" vertical="center" wrapText="1"/>
      <protection/>
    </xf>
    <xf numFmtId="164" fontId="9" fillId="4" borderId="1" xfId="0" applyFont="1" applyFill="1" applyBorder="1" applyAlignment="1">
      <alignment vertical="center" wrapText="1"/>
    </xf>
    <xf numFmtId="164" fontId="6" fillId="4" borderId="1" xfId="0" applyFont="1" applyFill="1" applyBorder="1" applyAlignment="1">
      <alignment vertical="center" wrapText="1"/>
    </xf>
    <xf numFmtId="164" fontId="2" fillId="0" borderId="1" xfId="22" applyFont="1" applyFill="1" applyBorder="1" applyAlignment="1">
      <alignment vertical="center" wrapText="1"/>
      <protection/>
    </xf>
    <xf numFmtId="164" fontId="6" fillId="0" borderId="1" xfId="0" applyFont="1" applyFill="1" applyBorder="1" applyAlignment="1">
      <alignment vertical="center" wrapText="1"/>
    </xf>
    <xf numFmtId="164" fontId="10" fillId="0" borderId="1" xfId="21" applyFont="1" applyFill="1" applyBorder="1" applyAlignment="1">
      <alignment vertical="center" wrapText="1"/>
      <protection/>
    </xf>
    <xf numFmtId="164" fontId="2" fillId="6" borderId="1" xfId="21" applyFont="1" applyFill="1" applyBorder="1" applyAlignment="1">
      <alignment vertical="center" wrapText="1"/>
      <protection/>
    </xf>
    <xf numFmtId="164" fontId="8" fillId="6" borderId="1" xfId="0" applyFont="1" applyFill="1" applyBorder="1" applyAlignment="1">
      <alignment vertical="center" wrapText="1"/>
    </xf>
    <xf numFmtId="164" fontId="2" fillId="6" borderId="1" xfId="0" applyFont="1" applyFill="1" applyBorder="1" applyAlignment="1">
      <alignment vertical="center" wrapText="1"/>
    </xf>
    <xf numFmtId="164" fontId="2" fillId="6" borderId="1" xfId="0" applyFont="1" applyFill="1" applyBorder="1" applyAlignment="1">
      <alignment horizontal="center" vertical="center" wrapText="1"/>
    </xf>
    <xf numFmtId="169" fontId="2" fillId="6" borderId="1" xfId="0" applyNumberFormat="1" applyFont="1" applyFill="1" applyBorder="1" applyAlignment="1">
      <alignment vertical="center" wrapText="1"/>
    </xf>
    <xf numFmtId="165" fontId="2" fillId="6" borderId="1" xfId="21" applyNumberFormat="1" applyFont="1" applyFill="1" applyBorder="1" applyAlignment="1">
      <alignment vertical="center" wrapText="1"/>
      <protection/>
    </xf>
    <xf numFmtId="164" fontId="2" fillId="6" borderId="1" xfId="0" applyFont="1" applyFill="1" applyBorder="1" applyAlignment="1">
      <alignment horizontal="right" vertical="center" wrapText="1"/>
    </xf>
    <xf numFmtId="164" fontId="6" fillId="6" borderId="1" xfId="0" applyFont="1" applyFill="1" applyBorder="1" applyAlignment="1">
      <alignment vertical="center" wrapText="1"/>
    </xf>
    <xf numFmtId="164" fontId="7" fillId="7" borderId="5" xfId="21" applyFont="1" applyFill="1" applyBorder="1" applyAlignment="1">
      <alignment horizontal="right" vertical="center" wrapText="1"/>
      <protection/>
    </xf>
    <xf numFmtId="165" fontId="8" fillId="0" borderId="4" xfId="21" applyNumberFormat="1" applyFont="1" applyFill="1" applyBorder="1" applyAlignment="1">
      <alignment vertical="center" wrapText="1"/>
      <protection/>
    </xf>
    <xf numFmtId="166" fontId="8" fillId="0" borderId="0" xfId="0" applyNumberFormat="1" applyFont="1" applyFill="1" applyBorder="1" applyAlignment="1">
      <alignment vertical="center" wrapText="1"/>
    </xf>
    <xf numFmtId="164" fontId="6" fillId="4" borderId="0" xfId="0" applyFont="1" applyFill="1" applyAlignment="1">
      <alignment vertical="center" wrapText="1"/>
    </xf>
    <xf numFmtId="164" fontId="6" fillId="0" borderId="0" xfId="0" applyFont="1" applyFill="1" applyBorder="1" applyAlignment="1">
      <alignment vertical="center" wrapText="1"/>
    </xf>
    <xf numFmtId="164" fontId="8" fillId="4" borderId="0" xfId="21" applyFont="1" applyFill="1" applyBorder="1" applyAlignment="1">
      <alignment horizontal="right" vertical="center" wrapText="1"/>
      <protection/>
    </xf>
    <xf numFmtId="170" fontId="2" fillId="0" borderId="1" xfId="19" applyNumberFormat="1" applyFont="1" applyFill="1" applyBorder="1" applyAlignment="1" applyProtection="1">
      <alignment horizontal="right" vertical="center" wrapText="1"/>
      <protection/>
    </xf>
    <xf numFmtId="164" fontId="2" fillId="7" borderId="3" xfId="0" applyFont="1" applyFill="1" applyBorder="1" applyAlignment="1">
      <alignment vertical="top" wrapText="1"/>
    </xf>
    <xf numFmtId="164" fontId="2" fillId="7" borderId="1" xfId="0" applyFont="1" applyFill="1" applyBorder="1" applyAlignment="1">
      <alignment vertical="top" wrapText="1"/>
    </xf>
    <xf numFmtId="164" fontId="2" fillId="3" borderId="3" xfId="0" applyFont="1" applyFill="1" applyBorder="1" applyAlignment="1">
      <alignment vertical="top" wrapText="1"/>
    </xf>
    <xf numFmtId="164" fontId="2" fillId="3" borderId="1" xfId="0" applyFont="1" applyFill="1" applyBorder="1" applyAlignment="1">
      <alignment vertical="top" wrapText="1"/>
    </xf>
    <xf numFmtId="164" fontId="8" fillId="0" borderId="0" xfId="0" applyFont="1" applyFill="1" applyBorder="1" applyAlignment="1">
      <alignment vertical="top" wrapText="1"/>
    </xf>
    <xf numFmtId="164" fontId="8" fillId="7" borderId="3" xfId="0" applyFont="1" applyFill="1" applyBorder="1" applyAlignment="1">
      <alignment vertical="top" wrapText="1"/>
    </xf>
    <xf numFmtId="164" fontId="8" fillId="7" borderId="1" xfId="0" applyFont="1" applyFill="1" applyBorder="1" applyAlignment="1">
      <alignment vertical="top" wrapText="1"/>
    </xf>
    <xf numFmtId="170" fontId="2" fillId="4" borderId="1" xfId="19" applyNumberFormat="1" applyFont="1" applyFill="1" applyBorder="1" applyAlignment="1" applyProtection="1">
      <alignment horizontal="right" vertical="center" wrapText="1"/>
      <protection/>
    </xf>
    <xf numFmtId="165" fontId="2" fillId="4" borderId="1" xfId="21" applyNumberFormat="1" applyFont="1" applyFill="1" applyBorder="1" applyAlignment="1">
      <alignment vertical="center" wrapText="1"/>
      <protection/>
    </xf>
    <xf numFmtId="164" fontId="10" fillId="4" borderId="1" xfId="21" applyFont="1" applyFill="1" applyBorder="1" applyAlignment="1">
      <alignment vertical="center" wrapText="1"/>
      <protection/>
    </xf>
    <xf numFmtId="167" fontId="10" fillId="4" borderId="1" xfId="21" applyNumberFormat="1" applyFont="1" applyFill="1" applyBorder="1" applyAlignment="1">
      <alignment horizontal="center" vertical="center" wrapText="1"/>
      <protection/>
    </xf>
    <xf numFmtId="165" fontId="10" fillId="0" borderId="1" xfId="21" applyNumberFormat="1" applyFont="1" applyFill="1" applyBorder="1" applyAlignment="1">
      <alignment vertical="center" wrapText="1"/>
      <protection/>
    </xf>
    <xf numFmtId="170" fontId="10" fillId="4" borderId="1" xfId="19" applyNumberFormat="1" applyFont="1" applyFill="1" applyBorder="1" applyAlignment="1" applyProtection="1">
      <alignment horizontal="right" vertical="center" wrapText="1"/>
      <protection/>
    </xf>
    <xf numFmtId="167" fontId="10" fillId="0" borderId="1" xfId="21" applyNumberFormat="1" applyFont="1" applyFill="1" applyBorder="1" applyAlignment="1">
      <alignment horizontal="center" vertical="center" wrapText="1"/>
      <protection/>
    </xf>
    <xf numFmtId="164" fontId="7" fillId="5" borderId="1" xfId="0" applyFont="1" applyFill="1" applyBorder="1" applyAlignment="1">
      <alignment horizontal="center" vertical="center" wrapText="1"/>
    </xf>
    <xf numFmtId="164" fontId="2" fillId="4" borderId="1" xfId="21" applyFont="1" applyFill="1" applyBorder="1" applyAlignment="1">
      <alignment horizontal="center" vertical="center" wrapText="1"/>
      <protection/>
    </xf>
    <xf numFmtId="165" fontId="2" fillId="0" borderId="1" xfId="0" applyNumberFormat="1" applyFont="1" applyBorder="1" applyAlignment="1">
      <alignment vertical="center" wrapText="1"/>
    </xf>
    <xf numFmtId="164" fontId="2" fillId="0" borderId="6" xfId="0" applyFont="1" applyBorder="1" applyAlignment="1">
      <alignment vertical="top" wrapText="1"/>
    </xf>
    <xf numFmtId="164" fontId="2" fillId="0" borderId="7" xfId="0" applyFont="1" applyBorder="1" applyAlignment="1">
      <alignment vertical="top" wrapText="1"/>
    </xf>
    <xf numFmtId="164" fontId="2" fillId="0" borderId="0" xfId="0" applyFont="1" applyBorder="1" applyAlignment="1">
      <alignment vertical="top" wrapText="1"/>
    </xf>
    <xf numFmtId="164" fontId="2" fillId="0" borderId="1" xfId="0" applyFont="1" applyFill="1" applyBorder="1" applyAlignment="1">
      <alignment vertical="center" wrapText="1"/>
    </xf>
    <xf numFmtId="164" fontId="2" fillId="3" borderId="0" xfId="0" applyFont="1" applyFill="1" applyBorder="1" applyAlignment="1">
      <alignment vertical="top" wrapText="1"/>
    </xf>
    <xf numFmtId="164" fontId="7" fillId="7" borderId="1" xfId="21" applyFont="1" applyFill="1" applyBorder="1" applyAlignment="1">
      <alignment horizontal="right" vertical="center" wrapText="1"/>
      <protection/>
    </xf>
    <xf numFmtId="165" fontId="8" fillId="4" borderId="4" xfId="21" applyNumberFormat="1" applyFont="1" applyFill="1" applyBorder="1" applyAlignment="1">
      <alignment vertical="center" wrapText="1"/>
      <protection/>
    </xf>
    <xf numFmtId="166" fontId="2" fillId="4" borderId="0" xfId="21" applyNumberFormat="1" applyFont="1" applyFill="1" applyBorder="1" applyAlignment="1">
      <alignment vertical="center" wrapText="1"/>
      <protection/>
    </xf>
    <xf numFmtId="164" fontId="2" fillId="4" borderId="0" xfId="0" applyFont="1" applyFill="1" applyBorder="1" applyAlignment="1">
      <alignment vertical="center" wrapText="1"/>
    </xf>
    <xf numFmtId="164" fontId="2" fillId="0" borderId="0" xfId="0" applyFont="1" applyFill="1" applyBorder="1" applyAlignment="1">
      <alignment vertical="center" wrapText="1"/>
    </xf>
    <xf numFmtId="164" fontId="7" fillId="0" borderId="0" xfId="0" applyFont="1" applyFill="1" applyBorder="1" applyAlignment="1">
      <alignment vertical="top" wrapText="1"/>
    </xf>
    <xf numFmtId="165" fontId="8" fillId="4" borderId="0" xfId="21" applyNumberFormat="1" applyFont="1" applyFill="1" applyBorder="1" applyAlignment="1">
      <alignment vertical="center" wrapText="1"/>
      <protection/>
    </xf>
    <xf numFmtId="164" fontId="2" fillId="0" borderId="0" xfId="0" applyFont="1" applyBorder="1" applyAlignment="1">
      <alignment/>
    </xf>
    <xf numFmtId="164" fontId="2" fillId="3" borderId="0" xfId="0" applyFont="1" applyFill="1" applyBorder="1" applyAlignment="1">
      <alignment/>
    </xf>
    <xf numFmtId="166" fontId="2" fillId="0" borderId="1" xfId="21" applyNumberFormat="1" applyFont="1" applyFill="1" applyBorder="1" applyAlignment="1">
      <alignment horizontal="right" vertical="center" wrapText="1"/>
      <protection/>
    </xf>
    <xf numFmtId="164" fontId="2" fillId="0" borderId="1" xfId="0" applyFont="1" applyBorder="1" applyAlignment="1">
      <alignment vertical="center"/>
    </xf>
    <xf numFmtId="164" fontId="2" fillId="0" borderId="1" xfId="0" applyFont="1" applyFill="1" applyBorder="1" applyAlignment="1">
      <alignment vertical="center"/>
    </xf>
    <xf numFmtId="166" fontId="2" fillId="4" borderId="1" xfId="21" applyNumberFormat="1" applyFont="1" applyFill="1" applyBorder="1" applyAlignment="1">
      <alignment horizontal="right" vertical="center" wrapText="1"/>
      <protection/>
    </xf>
    <xf numFmtId="164" fontId="2" fillId="7" borderId="0" xfId="0" applyFont="1" applyFill="1" applyBorder="1" applyAlignment="1">
      <alignment/>
    </xf>
    <xf numFmtId="164" fontId="2" fillId="4" borderId="1" xfId="0" applyFont="1" applyFill="1" applyBorder="1" applyAlignment="1">
      <alignment vertical="center"/>
    </xf>
    <xf numFmtId="167" fontId="2" fillId="0" borderId="1" xfId="21" applyNumberFormat="1" applyFont="1" applyFill="1" applyBorder="1" applyAlignment="1">
      <alignment horizontal="center" vertical="center" wrapText="1"/>
      <protection/>
    </xf>
    <xf numFmtId="164" fontId="2" fillId="0" borderId="1" xfId="21" applyFont="1" applyFill="1" applyBorder="1" applyAlignment="1">
      <alignment horizontal="right" vertical="center" wrapText="1"/>
      <protection/>
    </xf>
    <xf numFmtId="166" fontId="2" fillId="0" borderId="1" xfId="21" applyNumberFormat="1" applyFont="1" applyBorder="1" applyAlignment="1">
      <alignment horizontal="right" vertical="center" wrapText="1"/>
      <protection/>
    </xf>
    <xf numFmtId="164" fontId="2" fillId="0" borderId="0" xfId="0" applyFont="1" applyBorder="1" applyAlignment="1">
      <alignment vertical="center"/>
    </xf>
    <xf numFmtId="164" fontId="2" fillId="0" borderId="0" xfId="0" applyFont="1" applyFill="1" applyBorder="1" applyAlignment="1">
      <alignment vertical="center"/>
    </xf>
    <xf numFmtId="164" fontId="2" fillId="0" borderId="0" xfId="0" applyFont="1" applyBorder="1" applyAlignment="1">
      <alignment horizontal="center" vertical="center"/>
    </xf>
    <xf numFmtId="165" fontId="2" fillId="0" borderId="0" xfId="0" applyNumberFormat="1" applyFont="1" applyBorder="1" applyAlignment="1">
      <alignment vertical="center"/>
    </xf>
    <xf numFmtId="166" fontId="2" fillId="0" borderId="0" xfId="0" applyNumberFormat="1" applyFont="1" applyBorder="1" applyAlignment="1">
      <alignment horizontal="center" vertical="center"/>
    </xf>
    <xf numFmtId="164" fontId="7" fillId="5" borderId="1" xfId="21" applyFont="1" applyFill="1" applyBorder="1" applyAlignment="1">
      <alignment horizontal="center" vertical="center" wrapText="1"/>
      <protection/>
    </xf>
    <xf numFmtId="166" fontId="2" fillId="0" borderId="1" xfId="0" applyNumberFormat="1" applyFont="1" applyBorder="1" applyAlignment="1">
      <alignment horizontal="right" vertical="center" wrapText="1"/>
    </xf>
    <xf numFmtId="165" fontId="10" fillId="4" borderId="1" xfId="21" applyNumberFormat="1" applyFont="1" applyFill="1" applyBorder="1" applyAlignment="1">
      <alignment vertical="center" wrapText="1"/>
      <protection/>
    </xf>
    <xf numFmtId="164" fontId="2" fillId="4" borderId="1" xfId="0" applyFont="1" applyFill="1" applyBorder="1" applyAlignment="1">
      <alignment horizontal="right" vertical="center" wrapText="1"/>
    </xf>
    <xf numFmtId="164" fontId="2" fillId="0" borderId="1" xfId="0" applyFont="1" applyBorder="1" applyAlignment="1">
      <alignment horizontal="right" vertical="center" wrapText="1"/>
    </xf>
    <xf numFmtId="164" fontId="2" fillId="0" borderId="1" xfId="0" applyFont="1" applyFill="1" applyBorder="1" applyAlignment="1">
      <alignment vertical="center" wrapText="1"/>
    </xf>
    <xf numFmtId="164" fontId="2" fillId="0" borderId="1" xfId="0" applyFont="1" applyBorder="1" applyAlignment="1">
      <alignment vertical="center" wrapText="1"/>
    </xf>
    <xf numFmtId="164" fontId="2" fillId="0" borderId="1" xfId="0" applyFont="1" applyBorder="1" applyAlignment="1">
      <alignment horizontal="center" vertical="center" wrapText="1"/>
    </xf>
    <xf numFmtId="171" fontId="2" fillId="0" borderId="1" xfId="0" applyNumberFormat="1" applyFont="1" applyBorder="1" applyAlignment="1">
      <alignment vertical="center" wrapText="1"/>
    </xf>
    <xf numFmtId="164" fontId="2" fillId="4" borderId="1" xfId="0" applyFont="1" applyFill="1" applyBorder="1" applyAlignment="1">
      <alignment horizontal="justify" vertical="center" wrapText="1"/>
    </xf>
    <xf numFmtId="164" fontId="2" fillId="4" borderId="1" xfId="0" applyFont="1" applyFill="1" applyBorder="1" applyAlignment="1">
      <alignment vertical="center"/>
    </xf>
    <xf numFmtId="164" fontId="2" fillId="4" borderId="1" xfId="0" applyFont="1" applyFill="1" applyBorder="1" applyAlignment="1">
      <alignment horizontal="center" vertical="center"/>
    </xf>
    <xf numFmtId="171" fontId="2" fillId="4" borderId="1" xfId="0" applyNumberFormat="1" applyFont="1" applyFill="1" applyBorder="1" applyAlignment="1">
      <alignment vertical="center"/>
    </xf>
    <xf numFmtId="164" fontId="2" fillId="4" borderId="1" xfId="0" applyFont="1" applyFill="1" applyBorder="1" applyAlignment="1">
      <alignment horizontal="right" vertical="center"/>
    </xf>
    <xf numFmtId="164" fontId="7" fillId="2" borderId="1" xfId="21" applyFont="1" applyFill="1" applyBorder="1" applyAlignment="1">
      <alignment horizontal="center" vertical="center" wrapText="1"/>
      <protection/>
    </xf>
    <xf numFmtId="172" fontId="2" fillId="0" borderId="1" xfId="21" applyNumberFormat="1" applyFont="1" applyFill="1" applyBorder="1" applyAlignment="1">
      <alignment vertical="center" wrapText="1"/>
      <protection/>
    </xf>
    <xf numFmtId="172" fontId="2" fillId="0" borderId="1" xfId="21" applyNumberFormat="1" applyFont="1" applyFill="1" applyBorder="1" applyAlignment="1">
      <alignment vertical="center" wrapText="1"/>
      <protection/>
    </xf>
    <xf numFmtId="164" fontId="7" fillId="7" borderId="8" xfId="21" applyFont="1" applyFill="1" applyBorder="1" applyAlignment="1">
      <alignment horizontal="right" vertical="center" wrapText="1"/>
      <protection/>
    </xf>
    <xf numFmtId="164" fontId="2" fillId="0" borderId="0" xfId="0" applyFont="1" applyBorder="1" applyAlignment="1">
      <alignment vertical="center" wrapText="1"/>
    </xf>
    <xf numFmtId="164" fontId="7" fillId="5" borderId="1" xfId="0" applyFont="1" applyFill="1" applyBorder="1" applyAlignment="1">
      <alignment horizontal="center" vertical="center"/>
    </xf>
    <xf numFmtId="164" fontId="2" fillId="0" borderId="1" xfId="21" applyNumberFormat="1" applyFont="1" applyFill="1" applyBorder="1" applyAlignment="1">
      <alignment horizontal="center" vertical="center" wrapText="1"/>
      <protection/>
    </xf>
    <xf numFmtId="164" fontId="10" fillId="0" borderId="1" xfId="0" applyFont="1" applyFill="1" applyBorder="1" applyAlignment="1">
      <alignment vertical="center" wrapText="1"/>
    </xf>
    <xf numFmtId="164" fontId="10" fillId="4" borderId="1" xfId="0" applyFont="1" applyFill="1" applyBorder="1" applyAlignment="1">
      <alignment vertical="center" wrapText="1"/>
    </xf>
    <xf numFmtId="164" fontId="10" fillId="0" borderId="1" xfId="0" applyFont="1" applyFill="1" applyBorder="1" applyAlignment="1">
      <alignment horizontal="center" vertical="center" wrapText="1"/>
    </xf>
    <xf numFmtId="164" fontId="10" fillId="4" borderId="1" xfId="0" applyFont="1" applyFill="1" applyBorder="1" applyAlignment="1">
      <alignment horizontal="center" vertical="center" wrapText="1"/>
    </xf>
    <xf numFmtId="166" fontId="2" fillId="0" borderId="1" xfId="0" applyNumberFormat="1" applyFont="1" applyBorder="1" applyAlignment="1">
      <alignment horizontal="right" vertical="center"/>
    </xf>
    <xf numFmtId="164" fontId="2" fillId="5" borderId="1" xfId="21" applyFont="1" applyFill="1" applyBorder="1" applyAlignment="1">
      <alignment vertical="center" wrapText="1"/>
      <protection/>
    </xf>
    <xf numFmtId="164" fontId="14" fillId="5" borderId="1" xfId="21" applyFont="1" applyFill="1" applyBorder="1" applyAlignment="1">
      <alignment vertical="center" wrapText="1"/>
      <protection/>
    </xf>
    <xf numFmtId="167" fontId="2" fillId="5" borderId="1" xfId="21" applyNumberFormat="1" applyFont="1" applyFill="1" applyBorder="1" applyAlignment="1">
      <alignment vertical="center" wrapText="1"/>
      <protection/>
    </xf>
    <xf numFmtId="165" fontId="2" fillId="5" borderId="1" xfId="21" applyNumberFormat="1" applyFont="1" applyFill="1" applyBorder="1" applyAlignment="1">
      <alignment vertical="center" wrapText="1"/>
      <protection/>
    </xf>
    <xf numFmtId="164" fontId="2" fillId="5" borderId="1" xfId="21" applyNumberFormat="1" applyFont="1" applyFill="1" applyBorder="1" applyAlignment="1">
      <alignment vertical="center" wrapText="1"/>
      <protection/>
    </xf>
    <xf numFmtId="166" fontId="2" fillId="5" borderId="1" xfId="0" applyNumberFormat="1" applyFont="1" applyFill="1" applyBorder="1" applyAlignment="1">
      <alignment horizontal="center" vertical="center"/>
    </xf>
    <xf numFmtId="165" fontId="2" fillId="5" borderId="1" xfId="0" applyNumberFormat="1" applyFont="1" applyFill="1" applyBorder="1" applyAlignment="1">
      <alignment vertical="center" wrapText="1"/>
    </xf>
    <xf numFmtId="164" fontId="2" fillId="5" borderId="1" xfId="0" applyFont="1" applyFill="1" applyBorder="1" applyAlignment="1">
      <alignment vertical="center"/>
    </xf>
    <xf numFmtId="165" fontId="2" fillId="6" borderId="1" xfId="21" applyNumberFormat="1" applyFont="1" applyFill="1" applyBorder="1" applyAlignment="1">
      <alignment horizontal="center" vertical="center" wrapText="1"/>
      <protection/>
    </xf>
    <xf numFmtId="165" fontId="2" fillId="4" borderId="1" xfId="22" applyNumberFormat="1" applyFont="1" applyFill="1" applyBorder="1" applyAlignment="1">
      <alignment vertical="center" wrapText="1"/>
      <protection/>
    </xf>
    <xf numFmtId="164" fontId="2" fillId="0" borderId="1" xfId="22" applyFont="1" applyFill="1" applyBorder="1" applyAlignment="1">
      <alignment vertical="center" wrapText="1"/>
      <protection/>
    </xf>
    <xf numFmtId="165" fontId="2" fillId="0" borderId="1" xfId="22" applyNumberFormat="1" applyFont="1" applyFill="1" applyBorder="1" applyAlignment="1">
      <alignment vertical="center" wrapText="1"/>
      <protection/>
    </xf>
    <xf numFmtId="164" fontId="7" fillId="7" borderId="9" xfId="21" applyFont="1" applyFill="1" applyBorder="1" applyAlignment="1">
      <alignment horizontal="right" vertical="center" wrapText="1"/>
      <protection/>
    </xf>
    <xf numFmtId="164" fontId="2" fillId="4" borderId="0" xfId="0" applyFont="1" applyFill="1" applyBorder="1" applyAlignment="1">
      <alignment/>
    </xf>
    <xf numFmtId="164" fontId="3" fillId="4" borderId="0" xfId="0" applyFont="1" applyFill="1" applyBorder="1" applyAlignment="1">
      <alignment horizontal="center" vertical="top" wrapText="1"/>
    </xf>
    <xf numFmtId="164" fontId="8" fillId="4" borderId="0" xfId="21" applyFont="1" applyFill="1" applyBorder="1" applyAlignment="1">
      <alignment horizontal="center" vertical="top" wrapText="1"/>
      <protection/>
    </xf>
    <xf numFmtId="166" fontId="8" fillId="4" borderId="0" xfId="21" applyNumberFormat="1" applyFont="1" applyFill="1" applyBorder="1" applyAlignment="1">
      <alignment horizontal="center" vertical="top" wrapText="1"/>
      <protection/>
    </xf>
    <xf numFmtId="165" fontId="8" fillId="4" borderId="0" xfId="21" applyNumberFormat="1" applyFont="1" applyFill="1" applyBorder="1" applyAlignment="1">
      <alignment horizontal="center" vertical="top" wrapText="1"/>
      <protection/>
    </xf>
    <xf numFmtId="166" fontId="2" fillId="0" borderId="1" xfId="21" applyNumberFormat="1" applyFont="1" applyFill="1" applyBorder="1" applyAlignment="1">
      <alignment vertical="center" wrapText="1"/>
      <protection/>
    </xf>
    <xf numFmtId="165" fontId="8" fillId="0" borderId="1" xfId="21" applyNumberFormat="1" applyFont="1" applyFill="1" applyBorder="1" applyAlignment="1">
      <alignment horizontal="center" vertical="center" wrapText="1"/>
      <protection/>
    </xf>
    <xf numFmtId="165" fontId="2" fillId="0" borderId="1" xfId="0" applyNumberFormat="1" applyFont="1" applyFill="1" applyBorder="1" applyAlignment="1">
      <alignment vertical="center" wrapText="1"/>
    </xf>
    <xf numFmtId="164" fontId="2" fillId="4" borderId="0" xfId="21" applyFont="1" applyFill="1" applyBorder="1" applyAlignment="1">
      <alignment vertical="top" wrapText="1"/>
      <protection/>
    </xf>
    <xf numFmtId="167" fontId="2" fillId="4" borderId="0" xfId="21" applyNumberFormat="1" applyFont="1" applyFill="1" applyBorder="1" applyAlignment="1">
      <alignment vertical="top" wrapText="1"/>
      <protection/>
    </xf>
    <xf numFmtId="166" fontId="2" fillId="4" borderId="0" xfId="0" applyNumberFormat="1" applyFont="1" applyFill="1" applyBorder="1" applyAlignment="1">
      <alignment horizontal="right"/>
    </xf>
    <xf numFmtId="165" fontId="2" fillId="4" borderId="0" xfId="0" applyNumberFormat="1" applyFont="1" applyFill="1" applyBorder="1" applyAlignment="1">
      <alignment vertical="top" wrapText="1"/>
    </xf>
    <xf numFmtId="165" fontId="8" fillId="0" borderId="0" xfId="21" applyNumberFormat="1" applyFont="1" applyFill="1" applyBorder="1" applyAlignment="1">
      <alignment vertical="center" wrapText="1"/>
      <protection/>
    </xf>
    <xf numFmtId="164" fontId="7" fillId="4" borderId="0" xfId="21" applyFont="1" applyFill="1" applyBorder="1" applyAlignment="1">
      <alignment horizontal="right" vertical="top" wrapText="1"/>
      <protection/>
    </xf>
    <xf numFmtId="166" fontId="2" fillId="4" borderId="0" xfId="21" applyNumberFormat="1" applyFont="1" applyFill="1" applyBorder="1" applyAlignment="1">
      <alignment vertical="top" wrapText="1"/>
      <protection/>
    </xf>
    <xf numFmtId="165" fontId="8" fillId="4" borderId="0" xfId="21" applyNumberFormat="1" applyFont="1" applyFill="1" applyBorder="1" applyAlignment="1">
      <alignment vertical="top" wrapText="1"/>
      <protection/>
    </xf>
    <xf numFmtId="164" fontId="7" fillId="0" borderId="0" xfId="21" applyFont="1" applyFill="1" applyBorder="1" applyAlignment="1">
      <alignment horizontal="right" vertical="top" wrapText="1"/>
      <protection/>
    </xf>
    <xf numFmtId="166" fontId="2" fillId="0" borderId="0" xfId="21" applyNumberFormat="1" applyFont="1" applyFill="1" applyBorder="1" applyAlignment="1">
      <alignment vertical="top" wrapText="1"/>
      <protection/>
    </xf>
    <xf numFmtId="165" fontId="8" fillId="0" borderId="0" xfId="21" applyNumberFormat="1" applyFont="1" applyFill="1" applyBorder="1" applyAlignment="1">
      <alignment vertical="top" wrapText="1"/>
      <protection/>
    </xf>
    <xf numFmtId="164" fontId="2" fillId="0" borderId="3" xfId="0" applyFont="1" applyFill="1" applyBorder="1" applyAlignment="1">
      <alignment/>
    </xf>
    <xf numFmtId="164" fontId="2" fillId="0" borderId="1" xfId="0" applyFont="1" applyFill="1" applyBorder="1" applyAlignment="1">
      <alignment/>
    </xf>
    <xf numFmtId="164" fontId="0" fillId="0" borderId="0" xfId="0" applyFill="1" applyAlignment="1">
      <alignment/>
    </xf>
    <xf numFmtId="164" fontId="2" fillId="0" borderId="1" xfId="21" applyFont="1" applyFill="1" applyBorder="1" applyAlignment="1">
      <alignment horizontal="center" vertical="center" wrapText="1"/>
      <protection/>
    </xf>
    <xf numFmtId="164" fontId="2" fillId="0" borderId="1" xfId="21" applyFont="1" applyFill="1" applyBorder="1" applyAlignment="1">
      <alignment horizontal="left" vertical="center" wrapText="1"/>
      <protection/>
    </xf>
    <xf numFmtId="164" fontId="2" fillId="0" borderId="1" xfId="21" applyFont="1" applyFill="1" applyBorder="1" applyAlignment="1">
      <alignment horizontal="left" vertical="center" wrapText="1"/>
      <protection/>
    </xf>
    <xf numFmtId="165" fontId="2" fillId="0" borderId="1" xfId="21" applyNumberFormat="1" applyFont="1" applyFill="1" applyBorder="1" applyAlignment="1">
      <alignment horizontal="right" vertical="center" wrapText="1"/>
      <protection/>
    </xf>
    <xf numFmtId="165" fontId="8" fillId="0" borderId="1" xfId="21" applyNumberFormat="1" applyFont="1" applyFill="1" applyBorder="1" applyAlignment="1">
      <alignment horizontal="center" vertical="center" wrapText="1"/>
      <protection/>
    </xf>
    <xf numFmtId="164" fontId="8" fillId="0" borderId="1" xfId="21" applyFont="1" applyFill="1" applyBorder="1" applyAlignment="1">
      <alignment horizontal="center" vertical="center" wrapText="1"/>
      <protection/>
    </xf>
    <xf numFmtId="171" fontId="2" fillId="0" borderId="1" xfId="21" applyNumberFormat="1" applyFont="1" applyFill="1" applyBorder="1" applyAlignment="1">
      <alignment horizontal="right" vertical="center" wrapText="1"/>
      <protection/>
    </xf>
    <xf numFmtId="166" fontId="2" fillId="0" borderId="1" xfId="0" applyNumberFormat="1" applyFont="1" applyFill="1" applyBorder="1" applyAlignment="1">
      <alignment horizontal="right" vertical="center"/>
    </xf>
    <xf numFmtId="164" fontId="6" fillId="0" borderId="1" xfId="0" applyFont="1" applyFill="1" applyBorder="1" applyAlignment="1">
      <alignment vertical="center"/>
    </xf>
    <xf numFmtId="165" fontId="8" fillId="0" borderId="4" xfId="21" applyNumberFormat="1" applyFont="1" applyFill="1" applyBorder="1" applyAlignment="1">
      <alignment vertical="center" wrapText="1"/>
      <protection/>
    </xf>
    <xf numFmtId="166" fontId="2" fillId="0" borderId="0" xfId="21" applyNumberFormat="1" applyFont="1" applyFill="1" applyBorder="1" applyAlignment="1">
      <alignment vertical="center" wrapText="1"/>
      <protection/>
    </xf>
    <xf numFmtId="165" fontId="6" fillId="0" borderId="0" xfId="21" applyNumberFormat="1" applyFont="1" applyFill="1" applyBorder="1" applyAlignment="1">
      <alignment vertical="center" wrapText="1"/>
      <protection/>
    </xf>
    <xf numFmtId="164" fontId="8" fillId="0" borderId="0" xfId="21" applyFont="1" applyFill="1" applyBorder="1" applyAlignment="1">
      <alignment horizontal="right" vertical="center" wrapText="1"/>
      <protection/>
    </xf>
    <xf numFmtId="164" fontId="16" fillId="0" borderId="1" xfId="21" applyFont="1" applyFill="1" applyBorder="1" applyAlignment="1">
      <alignment horizontal="center" vertical="center" wrapText="1"/>
      <protection/>
    </xf>
    <xf numFmtId="164" fontId="10" fillId="0" borderId="1" xfId="22" applyFont="1" applyFill="1" applyBorder="1" applyAlignment="1">
      <alignment vertical="center" wrapText="1"/>
      <protection/>
    </xf>
    <xf numFmtId="164" fontId="16" fillId="4" borderId="1" xfId="21" applyFont="1" applyFill="1" applyBorder="1" applyAlignment="1">
      <alignment vertical="center" wrapText="1"/>
      <protection/>
    </xf>
    <xf numFmtId="167" fontId="16" fillId="4" borderId="1" xfId="21" applyNumberFormat="1" applyFont="1" applyFill="1" applyBorder="1" applyAlignment="1">
      <alignment horizontal="center" vertical="center" wrapText="1"/>
      <protection/>
    </xf>
    <xf numFmtId="172" fontId="16" fillId="0" borderId="1" xfId="21" applyNumberFormat="1" applyFont="1" applyFill="1" applyBorder="1" applyAlignment="1">
      <alignment vertical="center" wrapText="1"/>
      <protection/>
    </xf>
    <xf numFmtId="173" fontId="16" fillId="0" borderId="1" xfId="21" applyNumberFormat="1" applyFont="1" applyFill="1" applyBorder="1" applyAlignment="1">
      <alignment vertical="center" wrapText="1"/>
      <protection/>
    </xf>
    <xf numFmtId="166" fontId="16" fillId="0" borderId="1" xfId="21" applyNumberFormat="1" applyFont="1" applyFill="1" applyBorder="1" applyAlignment="1">
      <alignment horizontal="right" vertical="center" wrapText="1"/>
      <protection/>
    </xf>
    <xf numFmtId="165" fontId="6" fillId="0" borderId="1" xfId="21" applyNumberFormat="1" applyFont="1" applyFill="1" applyBorder="1" applyAlignment="1">
      <alignment vertical="center" wrapText="1"/>
      <protection/>
    </xf>
    <xf numFmtId="164" fontId="16" fillId="0" borderId="1" xfId="22" applyFont="1" applyFill="1" applyBorder="1" applyAlignment="1">
      <alignment vertical="center" wrapText="1"/>
      <protection/>
    </xf>
    <xf numFmtId="165" fontId="9" fillId="0" borderId="1" xfId="21" applyNumberFormat="1" applyFont="1" applyFill="1" applyBorder="1" applyAlignment="1">
      <alignment vertical="center" wrapText="1"/>
      <protection/>
    </xf>
    <xf numFmtId="165" fontId="8" fillId="0" borderId="1" xfId="21" applyNumberFormat="1" applyFont="1" applyFill="1" applyBorder="1" applyAlignment="1">
      <alignment vertical="center" wrapText="1"/>
      <protection/>
    </xf>
    <xf numFmtId="166" fontId="2" fillId="4" borderId="1" xfId="21" applyNumberFormat="1" applyFont="1" applyFill="1" applyBorder="1" applyAlignment="1">
      <alignment vertical="center" wrapText="1"/>
      <protection/>
    </xf>
    <xf numFmtId="164" fontId="16" fillId="0" borderId="1" xfId="21" applyFont="1" applyFill="1" applyBorder="1" applyAlignment="1">
      <alignment vertical="center" wrapText="1"/>
      <protection/>
    </xf>
    <xf numFmtId="165" fontId="9" fillId="0" borderId="1" xfId="21" applyNumberFormat="1" applyFont="1" applyFill="1" applyBorder="1" applyAlignment="1">
      <alignment vertical="center" wrapText="1"/>
      <protection/>
    </xf>
    <xf numFmtId="167" fontId="16" fillId="0" borderId="1" xfId="21" applyNumberFormat="1" applyFont="1" applyFill="1" applyBorder="1" applyAlignment="1">
      <alignment horizontal="center" vertical="center" wrapText="1"/>
      <protection/>
    </xf>
    <xf numFmtId="166" fontId="16" fillId="4" borderId="1" xfId="21" applyNumberFormat="1" applyFont="1" applyFill="1" applyBorder="1" applyAlignment="1">
      <alignment horizontal="right" vertical="center" wrapText="1"/>
      <protection/>
    </xf>
    <xf numFmtId="164" fontId="10" fillId="0" borderId="1" xfId="21" applyFont="1" applyFill="1" applyBorder="1" applyAlignment="1">
      <alignment horizontal="center" vertical="center" wrapText="1"/>
      <protection/>
    </xf>
    <xf numFmtId="164" fontId="10" fillId="0" borderId="1" xfId="21" applyFont="1" applyFill="1" applyBorder="1" applyAlignment="1">
      <alignment horizontal="left" vertical="center" wrapText="1"/>
      <protection/>
    </xf>
    <xf numFmtId="164" fontId="10" fillId="0" borderId="1" xfId="23" applyFont="1" applyFill="1" applyBorder="1" applyAlignment="1">
      <alignment vertical="center"/>
      <protection/>
    </xf>
    <xf numFmtId="164" fontId="10" fillId="0" borderId="1" xfId="23" applyFont="1" applyFill="1" applyBorder="1" applyAlignment="1">
      <alignment horizontal="center" vertical="center"/>
      <protection/>
    </xf>
    <xf numFmtId="174" fontId="10" fillId="0" borderId="1" xfId="23" applyNumberFormat="1" applyFont="1" applyFill="1" applyBorder="1" applyAlignment="1">
      <alignment vertical="center"/>
      <protection/>
    </xf>
    <xf numFmtId="165" fontId="10" fillId="0" borderId="1" xfId="23" applyNumberFormat="1" applyFont="1" applyFill="1" applyBorder="1" applyAlignment="1">
      <alignment vertical="center"/>
      <protection/>
    </xf>
    <xf numFmtId="164" fontId="10" fillId="0" borderId="1" xfId="23" applyFont="1" applyFill="1" applyBorder="1" applyAlignment="1">
      <alignment horizontal="right" vertical="center"/>
      <protection/>
    </xf>
    <xf numFmtId="174" fontId="10" fillId="0" borderId="1" xfId="21" applyNumberFormat="1" applyFont="1" applyFill="1" applyBorder="1" applyAlignment="1">
      <alignment vertical="center" wrapText="1"/>
      <protection/>
    </xf>
    <xf numFmtId="164" fontId="2" fillId="0" borderId="1" xfId="21" applyNumberFormat="1" applyFont="1" applyFill="1" applyBorder="1" applyAlignment="1" applyProtection="1">
      <alignment vertical="center" wrapText="1"/>
      <protection/>
    </xf>
    <xf numFmtId="164" fontId="2" fillId="4" borderId="1" xfId="21" applyNumberFormat="1" applyFont="1" applyFill="1" applyBorder="1" applyAlignment="1" applyProtection="1">
      <alignment vertical="center" wrapText="1"/>
      <protection/>
    </xf>
    <xf numFmtId="167" fontId="2" fillId="0" borderId="1" xfId="21" applyNumberFormat="1" applyFont="1" applyFill="1" applyBorder="1" applyAlignment="1" applyProtection="1">
      <alignment horizontal="center" vertical="center" wrapText="1"/>
      <protection/>
    </xf>
    <xf numFmtId="173" fontId="2" fillId="0" borderId="1" xfId="21" applyNumberFormat="1" applyFont="1" applyFill="1" applyBorder="1" applyAlignment="1" applyProtection="1">
      <alignment vertical="center" wrapText="1"/>
      <protection/>
    </xf>
    <xf numFmtId="170" fontId="2" fillId="4" borderId="1" xfId="19" applyNumberFormat="1" applyFont="1" applyFill="1" applyBorder="1" applyAlignment="1" applyProtection="1">
      <alignment horizontal="right" vertical="center" wrapText="1"/>
      <protection/>
    </xf>
    <xf numFmtId="167" fontId="2" fillId="5" borderId="1" xfId="21" applyNumberFormat="1" applyFont="1" applyFill="1" applyBorder="1" applyAlignment="1">
      <alignment horizontal="center" vertical="center" wrapText="1"/>
      <protection/>
    </xf>
    <xf numFmtId="172" fontId="2" fillId="5" borderId="1" xfId="21" applyNumberFormat="1" applyFont="1" applyFill="1" applyBorder="1" applyAlignment="1">
      <alignment vertical="center" wrapText="1"/>
      <protection/>
    </xf>
    <xf numFmtId="166" fontId="2" fillId="5" borderId="1" xfId="21" applyNumberFormat="1" applyFont="1" applyFill="1" applyBorder="1" applyAlignment="1">
      <alignment horizontal="right" vertical="center" wrapText="1"/>
      <protection/>
    </xf>
    <xf numFmtId="165" fontId="8" fillId="5" borderId="1" xfId="21" applyNumberFormat="1" applyFont="1" applyFill="1" applyBorder="1" applyAlignment="1">
      <alignment vertical="center" wrapText="1"/>
      <protection/>
    </xf>
    <xf numFmtId="164" fontId="18" fillId="0" borderId="1" xfId="0" applyFont="1" applyBorder="1" applyAlignment="1">
      <alignment horizontal="right" vertical="center"/>
    </xf>
    <xf numFmtId="165" fontId="18" fillId="0" borderId="1" xfId="0" applyNumberFormat="1" applyFont="1" applyBorder="1" applyAlignment="1">
      <alignment vertical="center"/>
    </xf>
    <xf numFmtId="166" fontId="18" fillId="0" borderId="1" xfId="0" applyNumberFormat="1" applyFont="1" applyBorder="1" applyAlignment="1">
      <alignment horizontal="center" vertical="center"/>
    </xf>
    <xf numFmtId="165" fontId="3" fillId="0" borderId="1" xfId="0" applyNumberFormat="1" applyFont="1" applyBorder="1" applyAlignment="1">
      <alignment horizontal="center" vertical="center"/>
    </xf>
    <xf numFmtId="165" fontId="3" fillId="0" borderId="1" xfId="0" applyNumberFormat="1" applyFont="1" applyBorder="1" applyAlignment="1">
      <alignment vertical="center"/>
    </xf>
    <xf numFmtId="166" fontId="3" fillId="0" borderId="1" xfId="0" applyNumberFormat="1" applyFont="1" applyBorder="1" applyAlignment="1">
      <alignment horizontal="center" vertical="center"/>
    </xf>
    <xf numFmtId="164" fontId="7" fillId="7" borderId="1" xfId="21" applyFont="1" applyFill="1" applyBorder="1" applyAlignment="1">
      <alignment horizontal="right" vertical="center" wrapText="1"/>
      <protection/>
    </xf>
    <xf numFmtId="166" fontId="2" fillId="0" borderId="0" xfId="0" applyNumberFormat="1" applyFont="1" applyFill="1" applyBorder="1" applyAlignment="1">
      <alignment vertical="center" wrapText="1"/>
    </xf>
    <xf numFmtId="164" fontId="2" fillId="0" borderId="10" xfId="0" applyFont="1" applyBorder="1" applyAlignment="1">
      <alignment vertical="center"/>
    </xf>
    <xf numFmtId="164" fontId="2" fillId="0" borderId="10" xfId="0" applyFont="1" applyFill="1" applyBorder="1" applyAlignment="1">
      <alignment vertical="center"/>
    </xf>
    <xf numFmtId="164" fontId="6" fillId="0" borderId="0" xfId="0" applyFont="1" applyBorder="1" applyAlignment="1">
      <alignment vertical="center"/>
    </xf>
    <xf numFmtId="164" fontId="7" fillId="8" borderId="1" xfId="0" applyNumberFormat="1" applyFont="1" applyFill="1" applyBorder="1" applyAlignment="1">
      <alignment horizontal="center" vertical="center"/>
    </xf>
    <xf numFmtId="164" fontId="8" fillId="6" borderId="1" xfId="21" applyNumberFormat="1" applyFont="1" applyFill="1" applyBorder="1" applyAlignment="1" applyProtection="1">
      <alignment horizontal="center" vertical="center" wrapText="1"/>
      <protection/>
    </xf>
    <xf numFmtId="173" fontId="8" fillId="6" borderId="1" xfId="21" applyNumberFormat="1" applyFont="1" applyFill="1" applyBorder="1" applyAlignment="1" applyProtection="1">
      <alignment horizontal="center" vertical="center" wrapText="1"/>
      <protection/>
    </xf>
    <xf numFmtId="168" fontId="8" fillId="6" borderId="1" xfId="19" applyNumberFormat="1" applyFont="1" applyFill="1" applyBorder="1" applyAlignment="1" applyProtection="1">
      <alignment horizontal="center" vertical="center" wrapText="1"/>
      <protection/>
    </xf>
    <xf numFmtId="175" fontId="2" fillId="4" borderId="1" xfId="21" applyNumberFormat="1" applyFont="1" applyFill="1" applyBorder="1" applyAlignment="1" applyProtection="1">
      <alignment horizontal="center" vertical="center" wrapText="1"/>
      <protection/>
    </xf>
    <xf numFmtId="164" fontId="2" fillId="4" borderId="1" xfId="21" applyNumberFormat="1" applyFont="1" applyFill="1" applyBorder="1" applyAlignment="1" applyProtection="1">
      <alignment horizontal="left" vertical="center" wrapText="1"/>
      <protection/>
    </xf>
    <xf numFmtId="164" fontId="2" fillId="4" borderId="1" xfId="21" applyNumberFormat="1" applyFont="1" applyFill="1" applyBorder="1" applyAlignment="1" applyProtection="1">
      <alignment horizontal="center" vertical="center" wrapText="1"/>
      <protection/>
    </xf>
    <xf numFmtId="173" fontId="2" fillId="4" borderId="1" xfId="17" applyNumberFormat="1" applyFont="1" applyFill="1" applyBorder="1" applyAlignment="1" applyProtection="1">
      <alignment horizontal="right" vertical="center"/>
      <protection/>
    </xf>
    <xf numFmtId="175" fontId="2" fillId="4" borderId="1" xfId="17" applyNumberFormat="1" applyFont="1" applyFill="1" applyBorder="1" applyAlignment="1" applyProtection="1">
      <alignment horizontal="right" vertical="center"/>
      <protection/>
    </xf>
    <xf numFmtId="164" fontId="2" fillId="0" borderId="1" xfId="0" applyFont="1" applyBorder="1" applyAlignment="1">
      <alignment vertical="center"/>
    </xf>
    <xf numFmtId="164" fontId="2" fillId="0" borderId="1" xfId="0" applyFont="1" applyFill="1" applyBorder="1" applyAlignment="1">
      <alignment vertical="center"/>
    </xf>
    <xf numFmtId="167" fontId="2" fillId="4" borderId="1" xfId="21" applyNumberFormat="1" applyFont="1" applyFill="1" applyBorder="1" applyAlignment="1" applyProtection="1">
      <alignment horizontal="center" vertical="center"/>
      <protection/>
    </xf>
    <xf numFmtId="164" fontId="2" fillId="4" borderId="1" xfId="21" applyNumberFormat="1" applyFont="1" applyFill="1" applyBorder="1" applyAlignment="1" applyProtection="1">
      <alignment horizontal="left" vertical="center"/>
      <protection/>
    </xf>
    <xf numFmtId="164" fontId="7" fillId="7" borderId="1" xfId="21" applyNumberFormat="1" applyFont="1" applyFill="1" applyBorder="1" applyAlignment="1" applyProtection="1">
      <alignment horizontal="right" vertical="center" wrapText="1"/>
      <protection/>
    </xf>
    <xf numFmtId="173" fontId="8" fillId="4" borderId="4" xfId="17" applyNumberFormat="1" applyFont="1" applyFill="1" applyBorder="1" applyAlignment="1" applyProtection="1">
      <alignment horizontal="right" vertical="center"/>
      <protection/>
    </xf>
    <xf numFmtId="168" fontId="8" fillId="4" borderId="0" xfId="17" applyNumberFormat="1" applyFont="1" applyFill="1" applyBorder="1" applyAlignment="1" applyProtection="1">
      <alignment horizontal="right" vertical="center"/>
      <protection/>
    </xf>
    <xf numFmtId="164" fontId="2" fillId="0" borderId="0" xfId="0" applyFont="1" applyBorder="1" applyAlignment="1">
      <alignment vertical="center"/>
    </xf>
    <xf numFmtId="164" fontId="2" fillId="0" borderId="0" xfId="0" applyFont="1" applyFill="1" applyBorder="1" applyAlignment="1">
      <alignment vertical="center"/>
    </xf>
    <xf numFmtId="164" fontId="19" fillId="4" borderId="0" xfId="0" applyNumberFormat="1" applyFont="1" applyFill="1" applyAlignment="1">
      <alignment horizontal="center" vertical="center"/>
    </xf>
    <xf numFmtId="164" fontId="19" fillId="4" borderId="0" xfId="21" applyNumberFormat="1" applyFont="1" applyFill="1" applyAlignment="1" applyProtection="1">
      <alignment horizontal="left" vertical="center" wrapText="1"/>
      <protection/>
    </xf>
    <xf numFmtId="164" fontId="19" fillId="4" borderId="0" xfId="21" applyNumberFormat="1" applyFont="1" applyFill="1" applyAlignment="1" applyProtection="1">
      <alignment horizontal="center" vertical="center"/>
      <protection/>
    </xf>
    <xf numFmtId="167" fontId="19" fillId="4" borderId="0" xfId="21" applyNumberFormat="1" applyFont="1" applyFill="1" applyAlignment="1" applyProtection="1">
      <alignment horizontal="center" vertical="center"/>
      <protection/>
    </xf>
    <xf numFmtId="173" fontId="19" fillId="4" borderId="0" xfId="17" applyNumberFormat="1" applyFont="1" applyFill="1" applyBorder="1" applyAlignment="1" applyProtection="1">
      <alignment horizontal="center" vertical="center"/>
      <protection/>
    </xf>
    <xf numFmtId="168" fontId="19" fillId="4" borderId="0" xfId="17" applyNumberFormat="1" applyFont="1" applyFill="1" applyBorder="1" applyAlignment="1" applyProtection="1">
      <alignment horizontal="center" vertical="center"/>
      <protection/>
    </xf>
    <xf numFmtId="164" fontId="2" fillId="4" borderId="1" xfId="0" applyNumberFormat="1" applyFont="1" applyFill="1" applyBorder="1" applyAlignment="1">
      <alignment horizontal="center" vertical="center" wrapText="1"/>
    </xf>
    <xf numFmtId="164" fontId="2" fillId="4" borderId="1" xfId="0" applyNumberFormat="1" applyFont="1" applyFill="1" applyBorder="1" applyAlignment="1">
      <alignment vertical="center" wrapText="1"/>
    </xf>
    <xf numFmtId="164" fontId="2" fillId="4" borderId="1" xfId="21" applyNumberFormat="1" applyFont="1" applyFill="1" applyBorder="1" applyAlignment="1" applyProtection="1">
      <alignment horizontal="center" vertical="center"/>
      <protection/>
    </xf>
    <xf numFmtId="171" fontId="2" fillId="4" borderId="1" xfId="21" applyNumberFormat="1" applyFont="1" applyFill="1" applyBorder="1" applyAlignment="1" applyProtection="1">
      <alignment horizontal="right" vertical="center"/>
      <protection/>
    </xf>
    <xf numFmtId="175" fontId="2" fillId="4" borderId="1" xfId="21" applyNumberFormat="1" applyFont="1" applyFill="1" applyBorder="1" applyAlignment="1" applyProtection="1">
      <alignment horizontal="right" vertical="center"/>
      <protection/>
    </xf>
    <xf numFmtId="164" fontId="7" fillId="7" borderId="8" xfId="0" applyNumberFormat="1" applyFont="1" applyFill="1" applyBorder="1" applyAlignment="1">
      <alignment horizontal="right" vertical="center"/>
    </xf>
    <xf numFmtId="165" fontId="8" fillId="0" borderId="4" xfId="0" applyNumberFormat="1" applyFont="1" applyBorder="1" applyAlignment="1">
      <alignment horizontal="right" vertical="center"/>
    </xf>
    <xf numFmtId="164" fontId="2" fillId="0" borderId="0" xfId="0" applyNumberFormat="1" applyFont="1" applyBorder="1" applyAlignment="1">
      <alignment horizontal="right" vertical="center"/>
    </xf>
    <xf numFmtId="164" fontId="0" fillId="0" borderId="0" xfId="0" applyNumberFormat="1" applyAlignment="1">
      <alignment vertical="center"/>
    </xf>
    <xf numFmtId="164" fontId="2" fillId="0" borderId="1" xfId="21" applyNumberFormat="1" applyFont="1" applyFill="1" applyBorder="1" applyAlignment="1" applyProtection="1">
      <alignment horizontal="center" vertical="center" wrapText="1"/>
      <protection/>
    </xf>
    <xf numFmtId="164" fontId="2" fillId="0" borderId="1" xfId="21" applyNumberFormat="1" applyFont="1" applyFill="1" applyBorder="1" applyAlignment="1" applyProtection="1">
      <alignment horizontal="justify" vertical="center" wrapText="1"/>
      <protection/>
    </xf>
    <xf numFmtId="164" fontId="2" fillId="0" borderId="1" xfId="21" applyNumberFormat="1" applyFont="1" applyFill="1" applyBorder="1" applyAlignment="1" applyProtection="1">
      <alignment horizontal="left" vertical="center" wrapText="1"/>
      <protection/>
    </xf>
    <xf numFmtId="174" fontId="2" fillId="0" borderId="1" xfId="21" applyNumberFormat="1" applyFont="1" applyFill="1" applyBorder="1" applyAlignment="1" applyProtection="1">
      <alignment horizontal="right" vertical="center" wrapText="1"/>
      <protection/>
    </xf>
    <xf numFmtId="166" fontId="2" fillId="0" borderId="1" xfId="0" applyNumberFormat="1" applyFont="1" applyFill="1" applyBorder="1" applyAlignment="1">
      <alignment horizontal="right" vertical="center"/>
    </xf>
    <xf numFmtId="164" fontId="7" fillId="7" borderId="1" xfId="0" applyNumberFormat="1" applyFont="1" applyFill="1" applyBorder="1" applyAlignment="1">
      <alignment horizontal="right" vertical="center"/>
    </xf>
    <xf numFmtId="171" fontId="8" fillId="0" borderId="4" xfId="0" applyNumberFormat="1" applyFont="1" applyFill="1" applyBorder="1" applyAlignment="1">
      <alignment horizontal="right" vertical="center"/>
    </xf>
    <xf numFmtId="164" fontId="2" fillId="0" borderId="0" xfId="0" applyNumberFormat="1" applyFont="1" applyFill="1" applyBorder="1" applyAlignment="1">
      <alignment horizontal="right" vertical="center"/>
    </xf>
    <xf numFmtId="164" fontId="10" fillId="0" borderId="1" xfId="0" applyNumberFormat="1" applyFont="1" applyBorder="1" applyAlignment="1">
      <alignment horizontal="justify" vertical="center" wrapText="1"/>
    </xf>
    <xf numFmtId="164" fontId="2" fillId="4" borderId="1" xfId="21" applyNumberFormat="1" applyFont="1" applyFill="1" applyBorder="1" applyAlignment="1" applyProtection="1">
      <alignment horizontal="left" vertical="center" wrapText="1"/>
      <protection/>
    </xf>
    <xf numFmtId="174" fontId="2" fillId="0" borderId="1" xfId="21" applyNumberFormat="1" applyFont="1" applyFill="1" applyBorder="1" applyAlignment="1" applyProtection="1">
      <alignment vertical="center" wrapText="1"/>
      <protection/>
    </xf>
    <xf numFmtId="166" fontId="2" fillId="0" borderId="1" xfId="19" applyNumberFormat="1" applyFont="1" applyFill="1" applyBorder="1" applyAlignment="1" applyProtection="1">
      <alignment horizontal="right" vertical="center" wrapText="1"/>
      <protection/>
    </xf>
    <xf numFmtId="164" fontId="2" fillId="0" borderId="1" xfId="0" applyNumberFormat="1" applyFont="1" applyBorder="1" applyAlignment="1">
      <alignment horizontal="justify" vertical="center" wrapText="1"/>
    </xf>
    <xf numFmtId="167" fontId="2" fillId="4" borderId="1" xfId="21" applyNumberFormat="1" applyFont="1" applyFill="1" applyBorder="1" applyAlignment="1" applyProtection="1">
      <alignment horizontal="center" vertical="center" wrapText="1"/>
      <protection/>
    </xf>
    <xf numFmtId="164" fontId="2" fillId="0" borderId="1" xfId="0" applyNumberFormat="1" applyFont="1" applyBorder="1" applyAlignment="1">
      <alignment vertical="center"/>
    </xf>
    <xf numFmtId="171" fontId="8" fillId="0" borderId="4" xfId="0" applyNumberFormat="1" applyFont="1" applyBorder="1" applyAlignment="1">
      <alignment horizontal="right" vertical="center"/>
    </xf>
    <xf numFmtId="164" fontId="6" fillId="0" borderId="0" xfId="0" applyFont="1" applyBorder="1" applyAlignment="1">
      <alignment horizontal="center" vertical="center"/>
    </xf>
    <xf numFmtId="164" fontId="7" fillId="0" borderId="0" xfId="0" applyNumberFormat="1" applyFont="1" applyAlignment="1">
      <alignment vertical="center"/>
    </xf>
    <xf numFmtId="164" fontId="6" fillId="0" borderId="0" xfId="0" applyNumberFormat="1" applyFont="1" applyAlignment="1">
      <alignment vertical="center"/>
    </xf>
    <xf numFmtId="165" fontId="6" fillId="0" borderId="0" xfId="0" applyNumberFormat="1" applyFont="1" applyBorder="1" applyAlignment="1">
      <alignment vertical="center"/>
    </xf>
    <xf numFmtId="164" fontId="7" fillId="5" borderId="1" xfId="21" applyNumberFormat="1" applyFont="1" applyFill="1" applyBorder="1" applyAlignment="1" applyProtection="1">
      <alignment horizontal="center" vertical="center" wrapText="1"/>
      <protection/>
    </xf>
    <xf numFmtId="164" fontId="10" fillId="4" borderId="1" xfId="0" applyNumberFormat="1" applyFont="1" applyFill="1" applyBorder="1" applyAlignment="1">
      <alignment vertical="center" wrapText="1"/>
    </xf>
    <xf numFmtId="164" fontId="10" fillId="4" borderId="1" xfId="0" applyNumberFormat="1" applyFont="1" applyFill="1" applyBorder="1" applyAlignment="1">
      <alignment horizontal="center" vertical="center" wrapText="1"/>
    </xf>
    <xf numFmtId="173" fontId="2" fillId="4" borderId="1" xfId="21" applyNumberFormat="1" applyFont="1" applyFill="1" applyBorder="1" applyAlignment="1" applyProtection="1">
      <alignment vertical="center" wrapText="1"/>
      <protection/>
    </xf>
    <xf numFmtId="164" fontId="10" fillId="0" borderId="1" xfId="0" applyNumberFormat="1" applyFont="1" applyFill="1" applyBorder="1" applyAlignment="1">
      <alignment vertical="center" wrapText="1"/>
    </xf>
    <xf numFmtId="164" fontId="7" fillId="7" borderId="1" xfId="21" applyNumberFormat="1" applyFont="1" applyFill="1" applyBorder="1" applyAlignment="1" applyProtection="1">
      <alignment horizontal="right" vertical="center" wrapText="1"/>
      <protection/>
    </xf>
    <xf numFmtId="173" fontId="8" fillId="0" borderId="4" xfId="21" applyNumberFormat="1" applyFont="1" applyFill="1" applyBorder="1" applyAlignment="1" applyProtection="1">
      <alignment vertical="center" wrapText="1"/>
      <protection/>
    </xf>
    <xf numFmtId="166" fontId="8" fillId="0" borderId="0" xfId="0" applyNumberFormat="1" applyFont="1" applyFill="1" applyBorder="1" applyAlignment="1">
      <alignment vertical="center" wrapText="1"/>
    </xf>
    <xf numFmtId="164" fontId="2" fillId="0" borderId="0" xfId="21" applyNumberFormat="1" applyFont="1" applyFill="1" applyAlignment="1" applyProtection="1">
      <alignment vertical="center" wrapText="1"/>
      <protection/>
    </xf>
    <xf numFmtId="164" fontId="2" fillId="4" borderId="0" xfId="21" applyNumberFormat="1" applyFont="1" applyFill="1" applyAlignment="1" applyProtection="1">
      <alignment vertical="center" wrapText="1"/>
      <protection/>
    </xf>
    <xf numFmtId="167" fontId="2" fillId="4" borderId="0" xfId="21" applyNumberFormat="1" applyFont="1" applyFill="1" applyAlignment="1" applyProtection="1">
      <alignment vertical="center" wrapText="1"/>
      <protection/>
    </xf>
    <xf numFmtId="173" fontId="2" fillId="0" borderId="0" xfId="21" applyNumberFormat="1" applyFont="1" applyFill="1" applyAlignment="1" applyProtection="1">
      <alignment vertical="center" wrapText="1"/>
      <protection/>
    </xf>
    <xf numFmtId="166" fontId="2" fillId="4" borderId="0" xfId="21" applyNumberFormat="1" applyFont="1" applyFill="1" applyAlignment="1" applyProtection="1">
      <alignment vertical="center" wrapText="1"/>
      <protection/>
    </xf>
    <xf numFmtId="164" fontId="2" fillId="0" borderId="1" xfId="0" applyNumberFormat="1" applyFont="1" applyFill="1" applyBorder="1" applyAlignment="1">
      <alignment vertical="center" wrapText="1"/>
    </xf>
    <xf numFmtId="164" fontId="2" fillId="0" borderId="1" xfId="0" applyNumberFormat="1" applyFont="1" applyBorder="1" applyAlignment="1">
      <alignment vertical="center" wrapText="1"/>
    </xf>
    <xf numFmtId="164" fontId="2" fillId="0" borderId="1" xfId="0" applyNumberFormat="1" applyFont="1" applyBorder="1" applyAlignment="1">
      <alignment horizontal="center" vertical="center" wrapText="1"/>
    </xf>
    <xf numFmtId="164" fontId="8" fillId="4" borderId="0" xfId="21" applyNumberFormat="1" applyFont="1" applyFill="1" applyAlignment="1" applyProtection="1">
      <alignment horizontal="right" vertical="center" wrapText="1"/>
      <protection/>
    </xf>
    <xf numFmtId="173" fontId="8" fillId="4" borderId="0" xfId="21" applyNumberFormat="1" applyFont="1" applyFill="1" applyAlignment="1" applyProtection="1">
      <alignment vertical="center" wrapText="1"/>
      <protection/>
    </xf>
    <xf numFmtId="164" fontId="7" fillId="5" borderId="1" xfId="0" applyNumberFormat="1" applyFont="1" applyFill="1" applyBorder="1" applyAlignment="1">
      <alignment horizontal="center" vertical="center" wrapText="1"/>
    </xf>
    <xf numFmtId="164" fontId="2" fillId="4" borderId="1" xfId="21" applyNumberFormat="1" applyFont="1" applyFill="1" applyBorder="1" applyAlignment="1" applyProtection="1">
      <alignment horizontal="right" vertical="center" wrapText="1"/>
      <protection/>
    </xf>
    <xf numFmtId="164" fontId="2" fillId="4" borderId="1" xfId="21" applyNumberFormat="1" applyFont="1" applyFill="1" applyBorder="1" applyAlignment="1" applyProtection="1">
      <alignment horizontal="center" vertical="center" wrapText="1"/>
      <protection/>
    </xf>
    <xf numFmtId="173" fontId="2" fillId="4" borderId="1" xfId="21" applyNumberFormat="1" applyFont="1" applyFill="1" applyBorder="1" applyAlignment="1" applyProtection="1">
      <alignment horizontal="right" vertical="center" wrapText="1"/>
      <protection/>
    </xf>
    <xf numFmtId="166" fontId="2" fillId="4" borderId="1" xfId="21" applyNumberFormat="1" applyFont="1" applyFill="1" applyBorder="1" applyAlignment="1" applyProtection="1">
      <alignment horizontal="right" vertical="center" wrapText="1"/>
      <protection/>
    </xf>
    <xf numFmtId="164" fontId="2" fillId="4" borderId="1" xfId="0" applyNumberFormat="1" applyFont="1" applyFill="1" applyBorder="1" applyAlignment="1">
      <alignment horizontal="left" vertical="center" wrapText="1"/>
    </xf>
    <xf numFmtId="166" fontId="2" fillId="0" borderId="1" xfId="0" applyNumberFormat="1" applyFont="1" applyBorder="1" applyAlignment="1">
      <alignment horizontal="right" vertical="center"/>
    </xf>
    <xf numFmtId="173" fontId="8" fillId="4" borderId="4" xfId="21" applyNumberFormat="1" applyFont="1" applyFill="1" applyBorder="1" applyAlignment="1" applyProtection="1">
      <alignment vertical="center" wrapText="1"/>
      <protection/>
    </xf>
    <xf numFmtId="166" fontId="2" fillId="4" borderId="0" xfId="21" applyNumberFormat="1" applyFont="1" applyFill="1" applyBorder="1" applyAlignment="1" applyProtection="1">
      <alignment vertical="center" wrapText="1"/>
      <protection/>
    </xf>
    <xf numFmtId="164" fontId="2" fillId="0" borderId="0" xfId="0" applyNumberFormat="1" applyFont="1" applyAlignment="1">
      <alignment horizontal="center"/>
    </xf>
    <xf numFmtId="164" fontId="2" fillId="0" borderId="0" xfId="0" applyNumberFormat="1" applyFont="1" applyAlignment="1">
      <alignment wrapText="1"/>
    </xf>
    <xf numFmtId="173" fontId="2" fillId="0" borderId="0" xfId="0" applyNumberFormat="1" applyFont="1" applyAlignment="1">
      <alignment/>
    </xf>
    <xf numFmtId="166" fontId="2" fillId="0" borderId="0" xfId="0" applyNumberFormat="1" applyFont="1" applyAlignment="1">
      <alignment horizontal="center"/>
    </xf>
    <xf numFmtId="173" fontId="8" fillId="6" borderId="1" xfId="21" applyNumberFormat="1" applyFont="1" applyFill="1" applyBorder="1" applyAlignment="1">
      <alignment horizontal="center" vertical="center" wrapText="1"/>
      <protection/>
    </xf>
    <xf numFmtId="164" fontId="2" fillId="0" borderId="1" xfId="21" applyNumberFormat="1" applyFont="1" applyFill="1" applyBorder="1" applyAlignment="1">
      <alignment vertical="center" wrapText="1"/>
      <protection/>
    </xf>
    <xf numFmtId="164" fontId="10" fillId="0" borderId="1" xfId="23" applyFont="1" applyBorder="1" applyAlignment="1">
      <alignment vertical="center" wrapText="1"/>
      <protection/>
    </xf>
    <xf numFmtId="164" fontId="10" fillId="0" borderId="1" xfId="23" applyFont="1" applyBorder="1" applyAlignment="1">
      <alignment vertical="center"/>
      <protection/>
    </xf>
    <xf numFmtId="164" fontId="10" fillId="0" borderId="1" xfId="23" applyFont="1" applyBorder="1" applyAlignment="1">
      <alignment horizontal="center" vertical="center"/>
      <protection/>
    </xf>
    <xf numFmtId="171" fontId="10" fillId="0" borderId="1" xfId="23" applyNumberFormat="1" applyFont="1" applyBorder="1" applyAlignment="1">
      <alignment vertical="center"/>
      <protection/>
    </xf>
    <xf numFmtId="173" fontId="2" fillId="0" borderId="1" xfId="21" applyNumberFormat="1" applyFont="1" applyFill="1" applyBorder="1" applyAlignment="1">
      <alignment vertical="center" wrapText="1"/>
      <protection/>
    </xf>
    <xf numFmtId="166" fontId="2" fillId="0" borderId="1" xfId="21" applyNumberFormat="1" applyFont="1" applyFill="1" applyBorder="1" applyAlignment="1">
      <alignment horizontal="right" vertical="center" wrapText="1"/>
      <protection/>
    </xf>
    <xf numFmtId="164" fontId="2" fillId="0" borderId="8" xfId="0" applyFont="1" applyBorder="1" applyAlignment="1">
      <alignment vertical="center"/>
    </xf>
    <xf numFmtId="164" fontId="2" fillId="0" borderId="8" xfId="0" applyFont="1" applyFill="1" applyBorder="1" applyAlignment="1">
      <alignment vertical="center"/>
    </xf>
    <xf numFmtId="164" fontId="0" fillId="0" borderId="8" xfId="0" applyBorder="1" applyAlignment="1">
      <alignment vertical="center"/>
    </xf>
    <xf numFmtId="164" fontId="2" fillId="0" borderId="1" xfId="21" applyFont="1" applyFill="1" applyBorder="1" applyAlignment="1">
      <alignment horizontal="right" vertical="center" wrapText="1"/>
      <protection/>
    </xf>
    <xf numFmtId="166" fontId="2" fillId="0" borderId="1" xfId="0" applyNumberFormat="1" applyFont="1" applyFill="1" applyBorder="1" applyAlignment="1">
      <alignment horizontal="right" vertical="center" wrapText="1"/>
    </xf>
    <xf numFmtId="164" fontId="2" fillId="4" borderId="8" xfId="0" applyFont="1" applyFill="1" applyBorder="1" applyAlignment="1">
      <alignment vertical="center"/>
    </xf>
    <xf numFmtId="164" fontId="21" fillId="6" borderId="1" xfId="23" applyFont="1" applyFill="1" applyBorder="1" applyAlignment="1">
      <alignment vertical="center" wrapText="1"/>
      <protection/>
    </xf>
    <xf numFmtId="164" fontId="7" fillId="7" borderId="11" xfId="21" applyFont="1" applyFill="1" applyBorder="1" applyAlignment="1">
      <alignment horizontal="right" vertical="center" wrapText="1"/>
      <protection/>
    </xf>
    <xf numFmtId="173" fontId="8" fillId="0" borderId="4" xfId="21" applyNumberFormat="1" applyFont="1" applyFill="1" applyBorder="1" applyAlignment="1">
      <alignment vertical="center" wrapText="1"/>
      <protection/>
    </xf>
    <xf numFmtId="164" fontId="2" fillId="0" borderId="0" xfId="0" applyNumberFormat="1" applyFont="1" applyAlignment="1" applyProtection="1">
      <alignment horizontal="center"/>
      <protection locked="0"/>
    </xf>
    <xf numFmtId="164" fontId="2" fillId="0" borderId="0" xfId="0" applyNumberFormat="1" applyFont="1" applyAlignment="1" applyProtection="1">
      <alignment wrapText="1"/>
      <protection locked="0"/>
    </xf>
    <xf numFmtId="173" fontId="2" fillId="0" borderId="0" xfId="0" applyNumberFormat="1" applyFont="1" applyAlignment="1" applyProtection="1">
      <alignment/>
      <protection locked="0"/>
    </xf>
    <xf numFmtId="166" fontId="2" fillId="0" borderId="0" xfId="0" applyNumberFormat="1" applyFont="1" applyAlignment="1" applyProtection="1">
      <alignment horizontal="center"/>
      <protection locked="0"/>
    </xf>
    <xf numFmtId="164" fontId="22" fillId="0" borderId="0" xfId="0" applyFont="1" applyFill="1" applyBorder="1" applyAlignment="1">
      <alignment/>
    </xf>
    <xf numFmtId="164" fontId="22" fillId="0" borderId="3" xfId="0" applyFont="1" applyBorder="1" applyAlignment="1">
      <alignment/>
    </xf>
    <xf numFmtId="164" fontId="22" fillId="0" borderId="1" xfId="0" applyFont="1" applyBorder="1" applyAlignment="1">
      <alignment/>
    </xf>
    <xf numFmtId="164" fontId="22" fillId="0" borderId="0" xfId="0" applyFont="1" applyAlignment="1">
      <alignment/>
    </xf>
    <xf numFmtId="164" fontId="2" fillId="0" borderId="1" xfId="20" applyFont="1" applyBorder="1" applyAlignment="1">
      <alignment vertical="center"/>
      <protection/>
    </xf>
    <xf numFmtId="164" fontId="2" fillId="0" borderId="1" xfId="20" applyNumberFormat="1" applyFont="1" applyBorder="1" applyAlignment="1">
      <alignment vertical="center" wrapText="1"/>
      <protection/>
    </xf>
    <xf numFmtId="164" fontId="2" fillId="0" borderId="1" xfId="21" applyFont="1" applyBorder="1" applyAlignment="1">
      <alignment horizontal="left" vertical="center" wrapText="1"/>
      <protection/>
    </xf>
    <xf numFmtId="167" fontId="2" fillId="0" borderId="1" xfId="20" applyNumberFormat="1" applyFont="1" applyBorder="1" applyAlignment="1">
      <alignment horizontal="center" vertical="center"/>
      <protection/>
    </xf>
    <xf numFmtId="169" fontId="2" fillId="0" borderId="1" xfId="20" applyNumberFormat="1" applyFont="1" applyBorder="1" applyAlignment="1">
      <alignment horizontal="right" vertical="center"/>
      <protection/>
    </xf>
    <xf numFmtId="165" fontId="2" fillId="0" borderId="1" xfId="20" applyNumberFormat="1" applyFont="1" applyBorder="1" applyAlignment="1">
      <alignment horizontal="right" vertical="center"/>
      <protection/>
    </xf>
    <xf numFmtId="166" fontId="2" fillId="0" borderId="1" xfId="20" applyNumberFormat="1" applyFont="1" applyBorder="1" applyAlignment="1">
      <alignment horizontal="right" vertical="center"/>
      <protection/>
    </xf>
    <xf numFmtId="165" fontId="2" fillId="0" borderId="1" xfId="20" applyNumberFormat="1" applyFont="1" applyBorder="1" applyAlignment="1">
      <alignment vertical="center"/>
      <protection/>
    </xf>
    <xf numFmtId="164" fontId="2" fillId="0" borderId="1" xfId="0" applyFont="1" applyFill="1" applyBorder="1" applyAlignment="1">
      <alignment horizontal="center" vertical="center" wrapText="1"/>
    </xf>
    <xf numFmtId="167" fontId="2" fillId="0" borderId="1" xfId="20" applyNumberFormat="1" applyFont="1" applyBorder="1" applyAlignment="1">
      <alignment horizontal="center" vertical="center" wrapText="1"/>
      <protection/>
    </xf>
    <xf numFmtId="164" fontId="2" fillId="0" borderId="1" xfId="20" applyNumberFormat="1" applyFont="1" applyBorder="1" applyAlignment="1">
      <alignment horizontal="justify" vertical="center" wrapText="1"/>
      <protection/>
    </xf>
    <xf numFmtId="164" fontId="2" fillId="0" borderId="1" xfId="20" applyFont="1" applyBorder="1" applyAlignment="1">
      <alignment horizontal="left" vertical="center"/>
      <protection/>
    </xf>
    <xf numFmtId="165" fontId="8" fillId="4" borderId="4" xfId="21" applyNumberFormat="1" applyFont="1" applyFill="1" applyBorder="1" applyAlignment="1">
      <alignment vertical="center" wrapText="1"/>
      <protection/>
    </xf>
    <xf numFmtId="166" fontId="2" fillId="4" borderId="0" xfId="21" applyNumberFormat="1" applyFont="1" applyFill="1" applyBorder="1" applyAlignment="1">
      <alignment vertical="center" wrapText="1"/>
      <protection/>
    </xf>
    <xf numFmtId="164" fontId="6" fillId="0" borderId="0" xfId="0" applyFont="1" applyBorder="1" applyAlignment="1">
      <alignment vertical="center"/>
    </xf>
    <xf numFmtId="164" fontId="6" fillId="0" borderId="0" xfId="0" applyFont="1" applyFill="1" applyBorder="1" applyAlignment="1">
      <alignment vertical="center"/>
    </xf>
    <xf numFmtId="164" fontId="2" fillId="0" borderId="1" xfId="21" applyFont="1" applyBorder="1" applyAlignment="1">
      <alignment horizontal="justify" vertical="center"/>
      <protection/>
    </xf>
    <xf numFmtId="164" fontId="2" fillId="0" borderId="0" xfId="21" applyFont="1" applyAlignment="1">
      <alignment horizontal="justify" vertical="center"/>
      <protection/>
    </xf>
    <xf numFmtId="166" fontId="2" fillId="0" borderId="0" xfId="0" applyNumberFormat="1" applyFont="1" applyFill="1" applyBorder="1" applyAlignment="1">
      <alignment vertical="center" wrapText="1"/>
    </xf>
    <xf numFmtId="164" fontId="2" fillId="0" borderId="0" xfId="0" applyFont="1" applyBorder="1" applyAlignment="1">
      <alignment horizontal="center"/>
    </xf>
    <xf numFmtId="164" fontId="2" fillId="0" borderId="0" xfId="0" applyFont="1" applyBorder="1" applyAlignment="1">
      <alignment wrapText="1"/>
    </xf>
    <xf numFmtId="165" fontId="2" fillId="0" borderId="0" xfId="0" applyNumberFormat="1" applyFont="1" applyBorder="1" applyAlignment="1">
      <alignment/>
    </xf>
    <xf numFmtId="166" fontId="2" fillId="0" borderId="0" xfId="0" applyNumberFormat="1" applyFont="1" applyBorder="1" applyAlignment="1">
      <alignment horizontal="center"/>
    </xf>
    <xf numFmtId="164" fontId="2" fillId="0" borderId="1" xfId="0" applyNumberFormat="1" applyFont="1" applyBorder="1" applyAlignment="1">
      <alignment horizontal="center" vertical="center" wrapText="1"/>
    </xf>
    <xf numFmtId="166" fontId="8" fillId="6" borderId="1" xfId="21" applyNumberFormat="1" applyFont="1" applyFill="1" applyBorder="1" applyAlignment="1">
      <alignment horizontal="center" vertical="center" wrapText="1"/>
      <protection/>
    </xf>
    <xf numFmtId="164" fontId="6" fillId="0" borderId="0" xfId="0" applyFont="1" applyFill="1" applyBorder="1" applyAlignment="1">
      <alignment horizontal="justify"/>
    </xf>
    <xf numFmtId="174" fontId="2" fillId="4" borderId="1" xfId="21" applyNumberFormat="1" applyFont="1" applyFill="1" applyBorder="1" applyAlignment="1">
      <alignment horizontal="right" vertical="center" wrapText="1"/>
      <protection/>
    </xf>
    <xf numFmtId="166" fontId="2" fillId="4" borderId="1" xfId="0" applyNumberFormat="1" applyFont="1" applyFill="1" applyBorder="1" applyAlignment="1">
      <alignment horizontal="right" vertical="center" wrapText="1"/>
    </xf>
    <xf numFmtId="164" fontId="2" fillId="0" borderId="1" xfId="0" applyFont="1" applyFill="1" applyBorder="1" applyAlignment="1">
      <alignment horizontal="justify" vertical="center"/>
    </xf>
    <xf numFmtId="171" fontId="8" fillId="0" borderId="4" xfId="21" applyNumberFormat="1" applyFont="1" applyFill="1" applyBorder="1" applyAlignment="1">
      <alignment horizontal="right" vertical="center" wrapText="1"/>
      <protection/>
    </xf>
    <xf numFmtId="171" fontId="8" fillId="0" borderId="0" xfId="21" applyNumberFormat="1" applyFont="1" applyFill="1" applyBorder="1" applyAlignment="1">
      <alignment horizontal="right" vertical="center" wrapText="1"/>
      <protection/>
    </xf>
    <xf numFmtId="171" fontId="8" fillId="0" borderId="4" xfId="0" applyNumberFormat="1" applyFont="1" applyFill="1" applyBorder="1" applyAlignment="1">
      <alignment horizontal="right" vertical="center" wrapText="1"/>
    </xf>
    <xf numFmtId="165" fontId="8" fillId="0" borderId="0" xfId="21" applyNumberFormat="1" applyFont="1" applyFill="1" applyBorder="1" applyAlignment="1">
      <alignment horizontal="right" vertical="center" wrapText="1"/>
      <protection/>
    </xf>
    <xf numFmtId="164" fontId="2" fillId="4" borderId="0" xfId="0" applyFont="1" applyFill="1" applyBorder="1" applyAlignment="1">
      <alignment horizontal="center" vertical="center" wrapText="1"/>
    </xf>
    <xf numFmtId="171" fontId="2" fillId="4" borderId="1" xfId="17" applyNumberFormat="1" applyFont="1" applyFill="1" applyBorder="1" applyAlignment="1" applyProtection="1">
      <alignment horizontal="right" vertical="center"/>
      <protection/>
    </xf>
    <xf numFmtId="164" fontId="2" fillId="0" borderId="1" xfId="0" applyFont="1" applyBorder="1" applyAlignment="1">
      <alignment horizontal="justify" vertical="center"/>
    </xf>
    <xf numFmtId="171" fontId="8" fillId="4" borderId="4" xfId="17" applyNumberFormat="1" applyFont="1" applyFill="1" applyBorder="1" applyAlignment="1" applyProtection="1">
      <alignment horizontal="right" vertical="center"/>
      <protection/>
    </xf>
    <xf numFmtId="164" fontId="8" fillId="6" borderId="1" xfId="21" applyFont="1" applyFill="1" applyBorder="1" applyAlignment="1">
      <alignment horizontal="center" vertical="top" wrapText="1"/>
      <protection/>
    </xf>
    <xf numFmtId="165" fontId="8" fillId="6" borderId="1" xfId="21" applyNumberFormat="1" applyFont="1" applyFill="1" applyBorder="1" applyAlignment="1">
      <alignment horizontal="center" vertical="top" wrapText="1"/>
      <protection/>
    </xf>
    <xf numFmtId="166" fontId="8" fillId="6" borderId="1" xfId="21" applyNumberFormat="1" applyFont="1" applyFill="1" applyBorder="1" applyAlignment="1">
      <alignment horizontal="center" vertical="top" wrapText="1"/>
      <protection/>
    </xf>
    <xf numFmtId="172" fontId="2" fillId="0" borderId="1" xfId="21" applyNumberFormat="1" applyFont="1" applyFill="1" applyBorder="1" applyAlignment="1">
      <alignment horizontal="right" vertical="center" wrapText="1"/>
      <protection/>
    </xf>
    <xf numFmtId="171" fontId="2" fillId="4" borderId="1" xfId="21" applyNumberFormat="1" applyFont="1" applyFill="1" applyBorder="1" applyAlignment="1">
      <alignment horizontal="right" vertical="center" wrapText="1"/>
      <protection/>
    </xf>
    <xf numFmtId="174" fontId="2" fillId="0" borderId="1" xfId="0" applyNumberFormat="1" applyFont="1" applyBorder="1" applyAlignment="1">
      <alignment vertical="center"/>
    </xf>
    <xf numFmtId="164" fontId="6" fillId="0" borderId="1" xfId="0" applyFont="1" applyBorder="1" applyAlignment="1">
      <alignment vertical="center"/>
    </xf>
    <xf numFmtId="166" fontId="2" fillId="6" borderId="1" xfId="21" applyNumberFormat="1" applyFont="1" applyFill="1" applyBorder="1" applyAlignment="1">
      <alignment horizontal="right" vertical="center" wrapText="1"/>
      <protection/>
    </xf>
    <xf numFmtId="171" fontId="2" fillId="6" borderId="1" xfId="21" applyNumberFormat="1" applyFont="1" applyFill="1" applyBorder="1" applyAlignment="1">
      <alignment vertical="center" wrapText="1"/>
      <protection/>
    </xf>
    <xf numFmtId="171" fontId="2" fillId="0" borderId="1" xfId="21" applyNumberFormat="1" applyFont="1" applyFill="1" applyBorder="1" applyAlignment="1">
      <alignment vertical="center" wrapText="1"/>
      <protection/>
    </xf>
    <xf numFmtId="164" fontId="2" fillId="4" borderId="1" xfId="0" applyFont="1" applyFill="1" applyBorder="1" applyAlignment="1">
      <alignment horizontal="center" vertical="center" wrapText="1"/>
    </xf>
    <xf numFmtId="171" fontId="2" fillId="0" borderId="1" xfId="21" applyNumberFormat="1" applyFont="1" applyFill="1" applyBorder="1" applyAlignment="1">
      <alignment vertical="center" wrapText="1"/>
      <protection/>
    </xf>
    <xf numFmtId="174" fontId="8" fillId="0" borderId="0" xfId="21" applyNumberFormat="1" applyFont="1" applyFill="1" applyBorder="1" applyAlignment="1">
      <alignment horizontal="right" vertical="center" wrapText="1"/>
      <protection/>
    </xf>
    <xf numFmtId="164" fontId="2" fillId="4" borderId="0" xfId="0" applyFont="1" applyFill="1" applyBorder="1" applyAlignment="1">
      <alignment horizontal="center" vertical="top" wrapText="1"/>
    </xf>
    <xf numFmtId="164" fontId="18" fillId="0" borderId="0" xfId="0" applyFont="1" applyAlignment="1">
      <alignment/>
    </xf>
    <xf numFmtId="164" fontId="3" fillId="4" borderId="0" xfId="0" applyFont="1" applyFill="1" applyBorder="1" applyAlignment="1">
      <alignment horizontal="left" wrapText="1"/>
    </xf>
    <xf numFmtId="164" fontId="3" fillId="4" borderId="0" xfId="0" applyFont="1" applyFill="1" applyBorder="1" applyAlignment="1">
      <alignment horizontal="center"/>
    </xf>
    <xf numFmtId="164" fontId="18" fillId="0" borderId="0" xfId="0" applyFont="1" applyBorder="1" applyAlignment="1">
      <alignment horizontal="center"/>
    </xf>
    <xf numFmtId="165" fontId="18" fillId="0" borderId="0" xfId="0" applyNumberFormat="1" applyFont="1" applyBorder="1" applyAlignment="1">
      <alignment/>
    </xf>
    <xf numFmtId="166" fontId="18" fillId="0" borderId="0" xfId="0" applyNumberFormat="1" applyFont="1" applyBorder="1" applyAlignment="1">
      <alignment horizontal="center"/>
    </xf>
    <xf numFmtId="164" fontId="18" fillId="0" borderId="0" xfId="0" applyFont="1" applyBorder="1" applyAlignment="1">
      <alignment/>
    </xf>
    <xf numFmtId="164" fontId="7" fillId="0" borderId="0" xfId="0" applyFont="1" applyFill="1" applyBorder="1" applyAlignment="1">
      <alignment horizontal="right" wrapText="1"/>
    </xf>
    <xf numFmtId="171" fontId="7" fillId="0" borderId="0" xfId="0" applyNumberFormat="1" applyFont="1" applyFill="1" applyBorder="1" applyAlignment="1">
      <alignment horizontal="center"/>
    </xf>
  </cellXfs>
  <cellStyles count="10">
    <cellStyle name="Normal" xfId="0"/>
    <cellStyle name="Comma" xfId="15"/>
    <cellStyle name="Comma [0]" xfId="16"/>
    <cellStyle name="Currency" xfId="17"/>
    <cellStyle name="Currency [0]" xfId="18"/>
    <cellStyle name="Percent" xfId="19"/>
    <cellStyle name="Normalny 2" xfId="20"/>
    <cellStyle name="Normalny_Arkusz1" xfId="21"/>
    <cellStyle name="Normalny_Arkusz1_1" xfId="22"/>
    <cellStyle name="Excel Built-in Normal"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B3B3B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hirurgia\Downloads\2%20ARROVY%20introduktor%202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chirurgia\Downloads\3%20STRZYGARKI%20i%20folie%20%20%2026%20-%202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hirurgia\Downloads\4DRENY%20WK&#321;ADY%20ELEKTR%20PAPIERY%20REDUKTOR%2028-30%20Irenka.od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chirurgia\Downloads\5%20NIEROZSTRZYGN%20-%2031-32%20Irenka.od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chirurgia\Downloads\6%20PRZEKR%2033-38%20Irenka.od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chirurgia\Downloads\7%20PRZETWORNIKI%203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chirurgia\Downloads\8%20PROB&#211;WKI%2040-4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chirurgia\Downloads\9%20RURY%20AMBU%2042%20Irenka.od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Users\chirurgia\Downloads\10%20TERMOMETR%204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8">
          <cell r="F8">
            <v>3890</v>
          </cell>
          <cell r="H8">
            <v>4201.2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ałącznik nr 1 do umowy"/>
    </sheetNames>
    <sheetDataSet>
      <sheetData sheetId="0">
        <row r="25">
          <cell r="F25">
            <v>29209</v>
          </cell>
          <cell r="H25">
            <v>31545.72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kusz1"/>
    </sheetNames>
    <sheetDataSet>
      <sheetData sheetId="0">
        <row r="61">
          <cell r="F61">
            <v>83016.2</v>
          </cell>
          <cell r="H61">
            <v>89657.496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Załącznik nr 1"/>
      <sheetName val="Arkusz2"/>
      <sheetName val="Arkusz3"/>
    </sheetNames>
    <sheetDataSet>
      <sheetData sheetId="0">
        <row r="25">
          <cell r="G25">
            <v>39030</v>
          </cell>
          <cell r="I25">
            <v>42152.399999999994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67">
          <cell r="F67">
            <v>120125.4</v>
          </cell>
          <cell r="H67">
            <v>129735.432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7">
          <cell r="F7">
            <v>2335</v>
          </cell>
          <cell r="H7">
            <v>2521.8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59">
          <cell r="F59">
            <v>58262.3</v>
          </cell>
          <cell r="H59">
            <v>62937.143999999986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załacznik_nr_1"/>
      <sheetName val="Arkusz2"/>
      <sheetName val="Arkusz3"/>
    </sheetNames>
    <sheetDataSet>
      <sheetData sheetId="0">
        <row r="27">
          <cell r="G27">
            <v>23068.5</v>
          </cell>
          <cell r="I27">
            <v>24913.98</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załącznik nr 1 do wniosku komis"/>
    </sheetNames>
    <sheetDataSet>
      <sheetData sheetId="0">
        <row r="5">
          <cell r="F5">
            <v>1200</v>
          </cell>
          <cell r="H5">
            <v>1296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556"/>
  <sheetViews>
    <sheetView tabSelected="1" workbookViewId="0" topLeftCell="A498">
      <selection activeCell="A505" sqref="A505"/>
    </sheetView>
  </sheetViews>
  <sheetFormatPr defaultColWidth="9.00390625" defaultRowHeight="12.75"/>
  <cols>
    <col min="1" max="1" width="3.625" style="1" customWidth="1"/>
    <col min="2" max="2" width="34.875" style="2" customWidth="1"/>
    <col min="3" max="3" width="9.625" style="1" customWidth="1"/>
    <col min="4" max="4" width="11.625" style="1" customWidth="1"/>
    <col min="5" max="5" width="9.125" style="3" customWidth="1"/>
    <col min="6" max="6" width="16.75390625" style="3" customWidth="1"/>
    <col min="7" max="7" width="5.875" style="4" customWidth="1"/>
    <col min="8" max="8" width="15.625" style="3" customWidth="1"/>
    <col min="9" max="9" width="14.125" style="5" customWidth="1"/>
    <col min="10" max="10" width="9.125" style="6" customWidth="1"/>
    <col min="11" max="11" width="29.625" style="6" customWidth="1"/>
    <col min="12" max="30" width="9.125" style="6" customWidth="1"/>
    <col min="31" max="31" width="22.00390625" style="6" customWidth="1"/>
    <col min="32" max="191" width="9.125" style="6" customWidth="1"/>
    <col min="192" max="192" width="9.125" style="7" customWidth="1"/>
    <col min="193" max="249" width="9.125" style="8" customWidth="1"/>
  </cols>
  <sheetData>
    <row r="1" spans="1:244" ht="84.75" customHeight="1">
      <c r="A1" s="9" t="s">
        <v>0</v>
      </c>
      <c r="B1" s="9"/>
      <c r="C1" s="9"/>
      <c r="D1" s="9"/>
      <c r="E1" s="9"/>
      <c r="F1" s="9"/>
      <c r="G1" s="9"/>
      <c r="H1" s="9"/>
      <c r="I1" s="9"/>
      <c r="J1" s="9"/>
      <c r="K1" s="10"/>
      <c r="L1" s="11"/>
      <c r="M1" s="11"/>
      <c r="N1" s="11"/>
      <c r="O1" s="11"/>
      <c r="P1" s="11"/>
      <c r="Q1" s="11"/>
      <c r="R1" s="11"/>
      <c r="S1" s="11"/>
      <c r="T1" s="11"/>
      <c r="U1" s="11"/>
      <c r="V1" s="11"/>
      <c r="W1" s="11"/>
      <c r="GJ1" s="12"/>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row>
    <row r="2" spans="1:244" ht="27.75" customHeight="1">
      <c r="A2" s="14"/>
      <c r="B2" s="14"/>
      <c r="C2" s="14"/>
      <c r="D2" s="14"/>
      <c r="E2" s="14"/>
      <c r="F2" s="14"/>
      <c r="G2" s="14"/>
      <c r="H2" s="14"/>
      <c r="I2" s="14"/>
      <c r="J2" s="14"/>
      <c r="K2" s="10"/>
      <c r="L2" s="11"/>
      <c r="M2" s="11"/>
      <c r="N2" s="11"/>
      <c r="O2" s="11"/>
      <c r="P2" s="11"/>
      <c r="Q2" s="11"/>
      <c r="R2" s="11"/>
      <c r="S2" s="11"/>
      <c r="T2" s="11"/>
      <c r="U2" s="11"/>
      <c r="V2" s="11"/>
      <c r="W2" s="11"/>
      <c r="GJ2" s="12"/>
      <c r="GK2" s="13"/>
      <c r="GL2" s="13"/>
      <c r="GM2" s="13"/>
      <c r="GN2" s="13"/>
      <c r="GO2" s="13"/>
      <c r="GP2" s="13"/>
      <c r="GQ2" s="13"/>
      <c r="GR2" s="13"/>
      <c r="GS2" s="13"/>
      <c r="GT2" s="13"/>
      <c r="GU2" s="13"/>
      <c r="GV2" s="13"/>
      <c r="GW2" s="13"/>
      <c r="GX2" s="13"/>
      <c r="GY2" s="13"/>
      <c r="GZ2" s="13"/>
      <c r="HA2" s="13"/>
      <c r="HB2" s="13"/>
      <c r="HC2" s="13"/>
      <c r="HD2" s="13"/>
      <c r="HE2" s="13"/>
      <c r="HF2" s="13"/>
      <c r="HG2" s="13"/>
      <c r="HH2" s="13"/>
      <c r="HI2" s="13"/>
      <c r="HJ2" s="13"/>
      <c r="HK2" s="13"/>
      <c r="HL2" s="13"/>
      <c r="HM2" s="13"/>
      <c r="HN2" s="13"/>
      <c r="HO2" s="13"/>
      <c r="HP2" s="13"/>
      <c r="HQ2" s="13"/>
      <c r="HR2" s="13"/>
      <c r="HS2" s="13"/>
      <c r="HT2" s="13"/>
      <c r="HU2" s="13"/>
      <c r="HV2" s="13"/>
      <c r="HW2" s="13"/>
      <c r="HX2" s="13"/>
      <c r="HY2" s="13"/>
      <c r="HZ2" s="13"/>
      <c r="IA2" s="13"/>
      <c r="IB2" s="13"/>
      <c r="IC2" s="13"/>
      <c r="ID2" s="13"/>
      <c r="IE2" s="13"/>
      <c r="IF2" s="13"/>
      <c r="IG2" s="13"/>
      <c r="IH2" s="13"/>
      <c r="II2" s="13"/>
      <c r="IJ2" s="13"/>
    </row>
    <row r="3" spans="1:244" s="18" customFormat="1" ht="27.75" customHeight="1">
      <c r="A3" s="15" t="s">
        <v>1</v>
      </c>
      <c r="B3" s="15"/>
      <c r="C3" s="15"/>
      <c r="D3" s="15"/>
      <c r="E3" s="15"/>
      <c r="F3" s="15">
        <f>D3*E3</f>
        <v>0</v>
      </c>
      <c r="G3" s="15"/>
      <c r="H3" s="15">
        <f>F3+(F3*G3/100)</f>
        <v>0</v>
      </c>
      <c r="I3" s="15"/>
      <c r="J3" s="15"/>
      <c r="K3" s="16"/>
      <c r="L3" s="17"/>
      <c r="M3" s="17"/>
      <c r="N3" s="17"/>
      <c r="O3" s="17"/>
      <c r="P3" s="17"/>
      <c r="Q3" s="17"/>
      <c r="R3" s="17"/>
      <c r="S3" s="17"/>
      <c r="T3" s="17"/>
      <c r="U3" s="17"/>
      <c r="V3" s="17"/>
      <c r="W3" s="17"/>
      <c r="GJ3" s="19"/>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row>
    <row r="4" spans="1:244" s="18" customFormat="1" ht="42" customHeight="1">
      <c r="A4" s="21" t="s">
        <v>2</v>
      </c>
      <c r="B4" s="21" t="s">
        <v>3</v>
      </c>
      <c r="C4" s="21" t="s">
        <v>4</v>
      </c>
      <c r="D4" s="21" t="s">
        <v>5</v>
      </c>
      <c r="E4" s="22" t="s">
        <v>6</v>
      </c>
      <c r="F4" s="22" t="s">
        <v>7</v>
      </c>
      <c r="G4" s="23" t="s">
        <v>8</v>
      </c>
      <c r="H4" s="22" t="s">
        <v>9</v>
      </c>
      <c r="I4" s="24" t="s">
        <v>10</v>
      </c>
      <c r="J4" s="25" t="s">
        <v>11</v>
      </c>
      <c r="K4" s="16"/>
      <c r="L4" s="17"/>
      <c r="M4" s="17"/>
      <c r="N4" s="17"/>
      <c r="O4" s="17"/>
      <c r="P4" s="17"/>
      <c r="Q4" s="17"/>
      <c r="R4" s="17"/>
      <c r="S4" s="17"/>
      <c r="T4" s="17"/>
      <c r="U4" s="17"/>
      <c r="V4" s="17"/>
      <c r="W4" s="17"/>
      <c r="GJ4" s="19"/>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row>
    <row r="5" spans="1:244" s="18" customFormat="1" ht="27" customHeight="1">
      <c r="A5" s="26">
        <v>1</v>
      </c>
      <c r="B5" s="27" t="s">
        <v>12</v>
      </c>
      <c r="C5" s="28" t="s">
        <v>13</v>
      </c>
      <c r="D5" s="29">
        <v>40</v>
      </c>
      <c r="E5" s="30"/>
      <c r="F5" s="30">
        <f>D5*E5</f>
        <v>0</v>
      </c>
      <c r="G5" s="31"/>
      <c r="H5" s="30">
        <f>F5+(F5*G5/100)</f>
        <v>0</v>
      </c>
      <c r="I5" s="32"/>
      <c r="J5" s="33"/>
      <c r="K5" s="16"/>
      <c r="L5" s="17"/>
      <c r="M5" s="17"/>
      <c r="N5" s="17"/>
      <c r="O5" s="17"/>
      <c r="P5" s="17"/>
      <c r="Q5" s="17"/>
      <c r="R5" s="17"/>
      <c r="S5" s="17"/>
      <c r="T5" s="17"/>
      <c r="U5" s="17"/>
      <c r="V5" s="17"/>
      <c r="W5" s="17"/>
      <c r="GJ5" s="19"/>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row>
    <row r="6" spans="1:244" s="18" customFormat="1" ht="42" customHeight="1">
      <c r="A6" s="26">
        <v>2</v>
      </c>
      <c r="B6" s="34" t="s">
        <v>14</v>
      </c>
      <c r="C6" s="28" t="s">
        <v>13</v>
      </c>
      <c r="D6" s="29">
        <v>200</v>
      </c>
      <c r="E6" s="30"/>
      <c r="F6" s="30">
        <f>D6*E6</f>
        <v>0</v>
      </c>
      <c r="G6" s="31"/>
      <c r="H6" s="30">
        <f>F6+(F6*G6/100)</f>
        <v>0</v>
      </c>
      <c r="I6" s="33"/>
      <c r="J6" s="35"/>
      <c r="K6" s="16"/>
      <c r="L6" s="17"/>
      <c r="M6" s="17"/>
      <c r="N6" s="17"/>
      <c r="O6" s="17"/>
      <c r="P6" s="17"/>
      <c r="Q6" s="17"/>
      <c r="R6" s="17"/>
      <c r="S6" s="17"/>
      <c r="T6" s="17"/>
      <c r="U6" s="17"/>
      <c r="V6" s="17"/>
      <c r="W6" s="17"/>
      <c r="GJ6" s="19"/>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row>
    <row r="7" spans="1:244" s="18" customFormat="1" ht="12.75">
      <c r="A7" s="26">
        <v>3</v>
      </c>
      <c r="B7" s="34" t="s">
        <v>15</v>
      </c>
      <c r="C7" s="28" t="s">
        <v>13</v>
      </c>
      <c r="D7" s="29">
        <v>400</v>
      </c>
      <c r="E7" s="30"/>
      <c r="F7" s="30">
        <f>D7*E7</f>
        <v>0</v>
      </c>
      <c r="G7" s="31"/>
      <c r="H7" s="30">
        <f>F7+(F7*G7/100)</f>
        <v>0</v>
      </c>
      <c r="I7" s="33"/>
      <c r="J7" s="35"/>
      <c r="K7" s="16"/>
      <c r="L7" s="17"/>
      <c r="M7" s="17"/>
      <c r="N7" s="17"/>
      <c r="O7" s="17"/>
      <c r="P7" s="17"/>
      <c r="Q7" s="17"/>
      <c r="R7" s="17"/>
      <c r="S7" s="17"/>
      <c r="T7" s="17"/>
      <c r="U7" s="17"/>
      <c r="V7" s="17"/>
      <c r="W7" s="17"/>
      <c r="GJ7" s="19"/>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row>
    <row r="8" spans="1:244" s="18" customFormat="1" ht="12.75">
      <c r="A8" s="26">
        <v>4</v>
      </c>
      <c r="B8" s="34" t="s">
        <v>16</v>
      </c>
      <c r="C8" s="28" t="s">
        <v>13</v>
      </c>
      <c r="D8" s="29">
        <v>300</v>
      </c>
      <c r="E8" s="30"/>
      <c r="F8" s="30">
        <f>D8*E8</f>
        <v>0</v>
      </c>
      <c r="G8" s="31"/>
      <c r="H8" s="30">
        <f>F8+(F8*G8/100)</f>
        <v>0</v>
      </c>
      <c r="I8" s="33"/>
      <c r="J8" s="35"/>
      <c r="K8" s="16"/>
      <c r="L8" s="17"/>
      <c r="M8" s="17"/>
      <c r="N8" s="17"/>
      <c r="O8" s="17"/>
      <c r="P8" s="17"/>
      <c r="Q8" s="17"/>
      <c r="R8" s="17"/>
      <c r="S8" s="17"/>
      <c r="T8" s="17"/>
      <c r="U8" s="17"/>
      <c r="V8" s="17"/>
      <c r="W8" s="17"/>
      <c r="GJ8" s="19"/>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row>
    <row r="9" spans="1:244" s="18" customFormat="1" ht="12.75">
      <c r="A9" s="26">
        <v>5</v>
      </c>
      <c r="B9" s="34" t="s">
        <v>17</v>
      </c>
      <c r="C9" s="28" t="s">
        <v>13</v>
      </c>
      <c r="D9" s="29">
        <v>500</v>
      </c>
      <c r="E9" s="30"/>
      <c r="F9" s="30">
        <f>D9*E9</f>
        <v>0</v>
      </c>
      <c r="G9" s="31"/>
      <c r="H9" s="30">
        <f>F9+(F9*G9/100)</f>
        <v>0</v>
      </c>
      <c r="I9" s="33"/>
      <c r="J9" s="35"/>
      <c r="K9" s="16"/>
      <c r="L9" s="17"/>
      <c r="M9" s="17"/>
      <c r="N9" s="17"/>
      <c r="O9" s="17"/>
      <c r="P9" s="17"/>
      <c r="Q9" s="17"/>
      <c r="R9" s="17"/>
      <c r="S9" s="17"/>
      <c r="T9" s="17"/>
      <c r="U9" s="17"/>
      <c r="V9" s="17"/>
      <c r="W9" s="17"/>
      <c r="GJ9" s="19"/>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row>
    <row r="10" spans="1:244" s="18" customFormat="1" ht="12.75">
      <c r="A10" s="26">
        <v>6</v>
      </c>
      <c r="B10" s="36" t="s">
        <v>18</v>
      </c>
      <c r="C10" s="28" t="s">
        <v>19</v>
      </c>
      <c r="D10" s="29">
        <v>4000</v>
      </c>
      <c r="E10" s="30"/>
      <c r="F10" s="30">
        <f>D10*E10</f>
        <v>0</v>
      </c>
      <c r="G10" s="31"/>
      <c r="H10" s="30">
        <f>F10+(F10*G10/100)</f>
        <v>0</v>
      </c>
      <c r="I10" s="33"/>
      <c r="J10" s="35"/>
      <c r="K10" s="16"/>
      <c r="L10" s="17"/>
      <c r="M10" s="17"/>
      <c r="N10" s="17"/>
      <c r="O10" s="17"/>
      <c r="P10" s="17"/>
      <c r="Q10" s="17"/>
      <c r="R10" s="17"/>
      <c r="S10" s="17"/>
      <c r="T10" s="17"/>
      <c r="U10" s="17"/>
      <c r="V10" s="17"/>
      <c r="W10" s="17"/>
      <c r="GJ10" s="19"/>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row>
    <row r="11" spans="1:244" s="18" customFormat="1" ht="12.75">
      <c r="A11" s="26">
        <v>7</v>
      </c>
      <c r="B11" s="36" t="s">
        <v>20</v>
      </c>
      <c r="C11" s="28" t="s">
        <v>19</v>
      </c>
      <c r="D11" s="29">
        <v>1000</v>
      </c>
      <c r="E11" s="30"/>
      <c r="F11" s="30">
        <f>D11*E11</f>
        <v>0</v>
      </c>
      <c r="G11" s="31"/>
      <c r="H11" s="30">
        <f>F11+(F11*G11/100)</f>
        <v>0</v>
      </c>
      <c r="I11" s="33"/>
      <c r="J11" s="35"/>
      <c r="K11" s="16"/>
      <c r="L11" s="17"/>
      <c r="M11" s="17"/>
      <c r="N11" s="17"/>
      <c r="O11" s="17"/>
      <c r="P11" s="17"/>
      <c r="Q11" s="17"/>
      <c r="R11" s="17"/>
      <c r="S11" s="17"/>
      <c r="T11" s="17"/>
      <c r="U11" s="17"/>
      <c r="V11" s="17"/>
      <c r="W11" s="17"/>
      <c r="GJ11" s="19"/>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row>
    <row r="12" spans="1:244" s="18" customFormat="1" ht="32.25" customHeight="1">
      <c r="A12" s="26">
        <v>8</v>
      </c>
      <c r="B12" s="27" t="s">
        <v>21</v>
      </c>
      <c r="C12" s="28" t="s">
        <v>19</v>
      </c>
      <c r="D12" s="29">
        <v>750</v>
      </c>
      <c r="E12" s="30"/>
      <c r="F12" s="30">
        <f>D12*E12</f>
        <v>0</v>
      </c>
      <c r="G12" s="31"/>
      <c r="H12" s="30">
        <f>F12+(F12*G12/100)</f>
        <v>0</v>
      </c>
      <c r="I12" s="33"/>
      <c r="J12" s="35"/>
      <c r="K12" s="16"/>
      <c r="L12" s="17"/>
      <c r="M12" s="17"/>
      <c r="N12" s="17"/>
      <c r="O12" s="17"/>
      <c r="P12" s="17"/>
      <c r="Q12" s="17"/>
      <c r="R12" s="17"/>
      <c r="S12" s="17"/>
      <c r="T12" s="17"/>
      <c r="U12" s="17"/>
      <c r="V12" s="17"/>
      <c r="W12" s="17"/>
      <c r="GJ12" s="19"/>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row>
    <row r="13" spans="1:244" s="18" customFormat="1" ht="32.25" customHeight="1">
      <c r="A13" s="26">
        <v>9</v>
      </c>
      <c r="B13" s="27" t="s">
        <v>22</v>
      </c>
      <c r="C13" s="28" t="s">
        <v>19</v>
      </c>
      <c r="D13" s="29">
        <v>600</v>
      </c>
      <c r="E13" s="30"/>
      <c r="F13" s="30">
        <f>D13*E13</f>
        <v>0</v>
      </c>
      <c r="G13" s="31"/>
      <c r="H13" s="30">
        <f>F13+(F13*G13/100)</f>
        <v>0</v>
      </c>
      <c r="I13" s="33"/>
      <c r="J13" s="35"/>
      <c r="K13" s="16"/>
      <c r="L13" s="17"/>
      <c r="M13" s="17"/>
      <c r="N13" s="17"/>
      <c r="O13" s="17"/>
      <c r="P13" s="17"/>
      <c r="Q13" s="17"/>
      <c r="R13" s="17"/>
      <c r="S13" s="17"/>
      <c r="T13" s="17"/>
      <c r="U13" s="17"/>
      <c r="V13" s="17"/>
      <c r="W13" s="17"/>
      <c r="GJ13" s="19"/>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row>
    <row r="14" spans="1:244" s="18" customFormat="1" ht="42" customHeight="1">
      <c r="A14" s="26">
        <v>10</v>
      </c>
      <c r="B14" s="27" t="s">
        <v>23</v>
      </c>
      <c r="C14" s="28"/>
      <c r="D14" s="29">
        <v>1500</v>
      </c>
      <c r="E14" s="30"/>
      <c r="F14" s="30">
        <f>D14*E14</f>
        <v>0</v>
      </c>
      <c r="G14" s="31"/>
      <c r="H14" s="30">
        <f>F14+(F14*G14/100)</f>
        <v>0</v>
      </c>
      <c r="I14" s="33"/>
      <c r="J14" s="35"/>
      <c r="K14" s="16"/>
      <c r="L14" s="17"/>
      <c r="M14" s="17"/>
      <c r="N14" s="17"/>
      <c r="O14" s="17"/>
      <c r="P14" s="17"/>
      <c r="Q14" s="17"/>
      <c r="R14" s="17"/>
      <c r="S14" s="17"/>
      <c r="T14" s="17"/>
      <c r="U14" s="17"/>
      <c r="V14" s="17"/>
      <c r="W14" s="17"/>
      <c r="GJ14" s="19"/>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row>
    <row r="15" spans="1:244" s="18" customFormat="1" ht="78.75" customHeight="1">
      <c r="A15" s="37"/>
      <c r="B15" s="38" t="s">
        <v>24</v>
      </c>
      <c r="C15" s="39"/>
      <c r="D15" s="40"/>
      <c r="E15" s="41"/>
      <c r="F15" s="42"/>
      <c r="G15" s="43"/>
      <c r="H15" s="42"/>
      <c r="I15" s="44"/>
      <c r="J15" s="44"/>
      <c r="K15" s="16"/>
      <c r="L15" s="17"/>
      <c r="M15" s="17"/>
      <c r="N15" s="17"/>
      <c r="O15" s="17"/>
      <c r="P15" s="17"/>
      <c r="Q15" s="17"/>
      <c r="R15" s="17"/>
      <c r="S15" s="17"/>
      <c r="T15" s="17"/>
      <c r="U15" s="17"/>
      <c r="V15" s="17"/>
      <c r="W15" s="17"/>
      <c r="GJ15" s="19"/>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row>
    <row r="16" spans="1:244" s="18" customFormat="1" ht="27.75" customHeight="1">
      <c r="A16" s="45" t="s">
        <v>25</v>
      </c>
      <c r="B16" s="45"/>
      <c r="C16" s="45"/>
      <c r="D16" s="45"/>
      <c r="E16" s="45"/>
      <c r="F16" s="46">
        <f>SUM(F5:F15)</f>
        <v>0</v>
      </c>
      <c r="G16" s="47"/>
      <c r="H16" s="46">
        <f>SUM(H5:H15)</f>
        <v>0</v>
      </c>
      <c r="I16" s="48"/>
      <c r="J16" s="49"/>
      <c r="K16" s="16"/>
      <c r="L16" s="17"/>
      <c r="M16" s="17"/>
      <c r="N16" s="17"/>
      <c r="O16" s="17"/>
      <c r="P16" s="17"/>
      <c r="Q16" s="17"/>
      <c r="R16" s="17"/>
      <c r="S16" s="17"/>
      <c r="T16" s="17"/>
      <c r="U16" s="17"/>
      <c r="V16" s="17"/>
      <c r="W16" s="17"/>
      <c r="GJ16" s="19"/>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row>
    <row r="17" spans="1:244" s="18" customFormat="1" ht="27.75" customHeight="1">
      <c r="A17" s="50"/>
      <c r="B17" s="50"/>
      <c r="C17" s="50"/>
      <c r="D17" s="50"/>
      <c r="E17" s="50"/>
      <c r="F17" s="50"/>
      <c r="G17" s="50"/>
      <c r="H17" s="50"/>
      <c r="I17" s="48"/>
      <c r="J17" s="49"/>
      <c r="K17" s="16"/>
      <c r="L17" s="17"/>
      <c r="M17" s="17"/>
      <c r="N17" s="17"/>
      <c r="O17" s="17"/>
      <c r="P17" s="17"/>
      <c r="Q17" s="17"/>
      <c r="R17" s="17"/>
      <c r="S17" s="17"/>
      <c r="T17" s="17"/>
      <c r="U17" s="17"/>
      <c r="V17" s="17"/>
      <c r="W17" s="17"/>
      <c r="GJ17" s="19"/>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row>
    <row r="18" spans="1:244" s="18" customFormat="1" ht="27.75" customHeight="1">
      <c r="A18" s="15" t="s">
        <v>26</v>
      </c>
      <c r="B18" s="15"/>
      <c r="C18" s="15"/>
      <c r="D18" s="15"/>
      <c r="E18" s="15"/>
      <c r="F18" s="15"/>
      <c r="G18" s="15"/>
      <c r="H18" s="15"/>
      <c r="I18" s="15"/>
      <c r="J18" s="15"/>
      <c r="K18" s="16"/>
      <c r="L18" s="17"/>
      <c r="M18" s="17"/>
      <c r="N18" s="17"/>
      <c r="O18" s="17"/>
      <c r="P18" s="17"/>
      <c r="Q18" s="17"/>
      <c r="R18" s="17"/>
      <c r="S18" s="17"/>
      <c r="T18" s="17"/>
      <c r="U18" s="17"/>
      <c r="V18" s="17"/>
      <c r="W18" s="17"/>
      <c r="GJ18" s="19"/>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row>
    <row r="19" spans="1:244" s="18" customFormat="1" ht="42" customHeight="1">
      <c r="A19" s="21" t="s">
        <v>2</v>
      </c>
      <c r="B19" s="21" t="s">
        <v>3</v>
      </c>
      <c r="C19" s="21" t="s">
        <v>4</v>
      </c>
      <c r="D19" s="21" t="s">
        <v>5</v>
      </c>
      <c r="E19" s="22" t="s">
        <v>6</v>
      </c>
      <c r="F19" s="22" t="s">
        <v>7</v>
      </c>
      <c r="G19" s="23" t="s">
        <v>8</v>
      </c>
      <c r="H19" s="22" t="s">
        <v>9</v>
      </c>
      <c r="I19" s="24" t="s">
        <v>10</v>
      </c>
      <c r="J19" s="25" t="s">
        <v>11</v>
      </c>
      <c r="K19" s="16"/>
      <c r="L19" s="17"/>
      <c r="M19" s="17"/>
      <c r="N19" s="17"/>
      <c r="O19" s="17"/>
      <c r="P19" s="17"/>
      <c r="Q19" s="17"/>
      <c r="R19" s="17"/>
      <c r="S19" s="17"/>
      <c r="T19" s="17"/>
      <c r="U19" s="17"/>
      <c r="V19" s="17"/>
      <c r="W19" s="17"/>
      <c r="GJ19" s="19"/>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row>
    <row r="20" spans="1:244" s="18" customFormat="1" ht="58.5" customHeight="1">
      <c r="A20" s="26">
        <v>1</v>
      </c>
      <c r="B20" s="36" t="s">
        <v>27</v>
      </c>
      <c r="C20" s="28" t="s">
        <v>19</v>
      </c>
      <c r="D20" s="29">
        <v>1300</v>
      </c>
      <c r="E20" s="30"/>
      <c r="F20" s="30">
        <f>D20*E20</f>
        <v>0</v>
      </c>
      <c r="G20" s="51"/>
      <c r="H20" s="30">
        <f>F20+(F20*G20/100)</f>
        <v>0</v>
      </c>
      <c r="I20" s="33"/>
      <c r="J20" s="35"/>
      <c r="K20" s="16"/>
      <c r="L20" s="17"/>
      <c r="M20" s="17"/>
      <c r="N20" s="17"/>
      <c r="O20" s="17"/>
      <c r="P20" s="17"/>
      <c r="Q20" s="17"/>
      <c r="R20" s="17"/>
      <c r="S20" s="17"/>
      <c r="T20" s="17"/>
      <c r="U20" s="17"/>
      <c r="V20" s="17"/>
      <c r="W20" s="17"/>
      <c r="GJ20" s="52"/>
      <c r="GK20" s="53"/>
      <c r="GL20" s="53"/>
      <c r="GM20" s="53"/>
      <c r="GN20" s="53"/>
      <c r="GO20" s="53"/>
      <c r="GP20" s="53"/>
      <c r="GQ20" s="53"/>
      <c r="GR20" s="53"/>
      <c r="GS20" s="53"/>
      <c r="GT20" s="53"/>
      <c r="GU20" s="53"/>
      <c r="GV20" s="53"/>
      <c r="GW20" s="53"/>
      <c r="GX20" s="53"/>
      <c r="GY20" s="53"/>
      <c r="GZ20" s="53"/>
      <c r="HA20" s="53"/>
      <c r="HB20" s="53"/>
      <c r="HC20" s="53"/>
      <c r="HD20" s="53"/>
      <c r="HE20" s="53"/>
      <c r="HF20" s="53"/>
      <c r="HG20" s="53"/>
      <c r="HH20" s="53"/>
      <c r="HI20" s="53"/>
      <c r="HJ20" s="53"/>
      <c r="HK20" s="53"/>
      <c r="HL20" s="53"/>
      <c r="HM20" s="53"/>
      <c r="HN20" s="53"/>
      <c r="HO20" s="53"/>
      <c r="HP20" s="53"/>
      <c r="HQ20" s="53"/>
      <c r="HR20" s="53"/>
      <c r="HS20" s="53"/>
      <c r="HT20" s="53"/>
      <c r="HU20" s="53"/>
      <c r="HV20" s="53"/>
      <c r="HW20" s="53"/>
      <c r="HX20" s="53"/>
      <c r="HY20" s="53"/>
      <c r="HZ20" s="53"/>
      <c r="IA20" s="53"/>
      <c r="IB20" s="53"/>
      <c r="IC20" s="53"/>
      <c r="ID20" s="53"/>
      <c r="IE20" s="53"/>
      <c r="IF20" s="53"/>
      <c r="IG20" s="53"/>
      <c r="IH20" s="53"/>
      <c r="II20" s="53"/>
      <c r="IJ20" s="53"/>
    </row>
    <row r="21" spans="1:244" s="18" customFormat="1" ht="60" customHeight="1">
      <c r="A21" s="26">
        <v>2</v>
      </c>
      <c r="B21" s="36" t="s">
        <v>28</v>
      </c>
      <c r="C21" s="28" t="s">
        <v>19</v>
      </c>
      <c r="D21" s="29">
        <v>7000</v>
      </c>
      <c r="E21" s="30"/>
      <c r="F21" s="30">
        <f>D21*E21</f>
        <v>0</v>
      </c>
      <c r="G21" s="51"/>
      <c r="H21" s="30">
        <f>F21+(F21*G21/100)</f>
        <v>0</v>
      </c>
      <c r="I21" s="33"/>
      <c r="J21" s="35"/>
      <c r="K21" s="16"/>
      <c r="L21" s="17"/>
      <c r="M21" s="17"/>
      <c r="N21" s="17"/>
      <c r="O21" s="17"/>
      <c r="P21" s="17"/>
      <c r="Q21" s="17"/>
      <c r="R21" s="17"/>
      <c r="S21" s="17"/>
      <c r="T21" s="17"/>
      <c r="U21" s="17"/>
      <c r="V21" s="17"/>
      <c r="W21" s="17"/>
      <c r="GJ21" s="52"/>
      <c r="GK21" s="53"/>
      <c r="GL21" s="53"/>
      <c r="GM21" s="53"/>
      <c r="GN21" s="53"/>
      <c r="GO21" s="53"/>
      <c r="GP21" s="53"/>
      <c r="GQ21" s="53"/>
      <c r="GR21" s="53"/>
      <c r="GS21" s="53"/>
      <c r="GT21" s="53"/>
      <c r="GU21" s="53"/>
      <c r="GV21" s="53"/>
      <c r="GW21" s="53"/>
      <c r="GX21" s="53"/>
      <c r="GY21" s="53"/>
      <c r="GZ21" s="53"/>
      <c r="HA21" s="53"/>
      <c r="HB21" s="53"/>
      <c r="HC21" s="53"/>
      <c r="HD21" s="53"/>
      <c r="HE21" s="53"/>
      <c r="HF21" s="53"/>
      <c r="HG21" s="53"/>
      <c r="HH21" s="53"/>
      <c r="HI21" s="53"/>
      <c r="HJ21" s="53"/>
      <c r="HK21" s="53"/>
      <c r="HL21" s="53"/>
      <c r="HM21" s="53"/>
      <c r="HN21" s="53"/>
      <c r="HO21" s="53"/>
      <c r="HP21" s="53"/>
      <c r="HQ21" s="53"/>
      <c r="HR21" s="53"/>
      <c r="HS21" s="53"/>
      <c r="HT21" s="53"/>
      <c r="HU21" s="53"/>
      <c r="HV21" s="53"/>
      <c r="HW21" s="53"/>
      <c r="HX21" s="53"/>
      <c r="HY21" s="53"/>
      <c r="HZ21" s="53"/>
      <c r="IA21" s="53"/>
      <c r="IB21" s="53"/>
      <c r="IC21" s="53"/>
      <c r="ID21" s="53"/>
      <c r="IE21" s="53"/>
      <c r="IF21" s="53"/>
      <c r="IG21" s="53"/>
      <c r="IH21" s="53"/>
      <c r="II21" s="53"/>
      <c r="IJ21" s="53"/>
    </row>
    <row r="22" spans="1:244" s="18" customFormat="1" ht="24" customHeight="1">
      <c r="A22" s="26">
        <v>3</v>
      </c>
      <c r="B22" s="36" t="s">
        <v>29</v>
      </c>
      <c r="C22" s="28" t="s">
        <v>19</v>
      </c>
      <c r="D22" s="29">
        <v>30</v>
      </c>
      <c r="E22" s="30"/>
      <c r="F22" s="30">
        <f>D22*E22</f>
        <v>0</v>
      </c>
      <c r="G22" s="51"/>
      <c r="H22" s="30">
        <f>F22+(F22*G22/100)</f>
        <v>0</v>
      </c>
      <c r="I22" s="33"/>
      <c r="J22" s="35"/>
      <c r="K22" s="16"/>
      <c r="L22" s="17"/>
      <c r="M22" s="17"/>
      <c r="N22" s="17"/>
      <c r="O22" s="17"/>
      <c r="P22" s="17"/>
      <c r="Q22" s="17"/>
      <c r="R22" s="17"/>
      <c r="S22" s="17"/>
      <c r="T22" s="17"/>
      <c r="U22" s="17"/>
      <c r="V22" s="17"/>
      <c r="W22" s="17"/>
      <c r="GJ22" s="52"/>
      <c r="GK22" s="53"/>
      <c r="GL22" s="53"/>
      <c r="GM22" s="53"/>
      <c r="GN22" s="53"/>
      <c r="GO22" s="53"/>
      <c r="GP22" s="53"/>
      <c r="GQ22" s="53"/>
      <c r="GR22" s="53"/>
      <c r="GS22" s="53"/>
      <c r="GT22" s="53"/>
      <c r="GU22" s="53"/>
      <c r="GV22" s="53"/>
      <c r="GW22" s="53"/>
      <c r="GX22" s="53"/>
      <c r="GY22" s="53"/>
      <c r="GZ22" s="53"/>
      <c r="HA22" s="53"/>
      <c r="HB22" s="53"/>
      <c r="HC22" s="53"/>
      <c r="HD22" s="53"/>
      <c r="HE22" s="53"/>
      <c r="HF22" s="53"/>
      <c r="HG22" s="53"/>
      <c r="HH22" s="53"/>
      <c r="HI22" s="53"/>
      <c r="HJ22" s="53"/>
      <c r="HK22" s="53"/>
      <c r="HL22" s="53"/>
      <c r="HM22" s="53"/>
      <c r="HN22" s="53"/>
      <c r="HO22" s="53"/>
      <c r="HP22" s="53"/>
      <c r="HQ22" s="53"/>
      <c r="HR22" s="53"/>
      <c r="HS22" s="53"/>
      <c r="HT22" s="53"/>
      <c r="HU22" s="53"/>
      <c r="HV22" s="53"/>
      <c r="HW22" s="53"/>
      <c r="HX22" s="53"/>
      <c r="HY22" s="53"/>
      <c r="HZ22" s="53"/>
      <c r="IA22" s="53"/>
      <c r="IB22" s="53"/>
      <c r="IC22" s="53"/>
      <c r="ID22" s="53"/>
      <c r="IE22" s="53"/>
      <c r="IF22" s="53"/>
      <c r="IG22" s="53"/>
      <c r="IH22" s="53"/>
      <c r="II22" s="53"/>
      <c r="IJ22" s="53"/>
    </row>
    <row r="23" spans="1:244" s="18" customFormat="1" ht="42" customHeight="1">
      <c r="A23" s="26">
        <v>4</v>
      </c>
      <c r="B23" s="27" t="s">
        <v>30</v>
      </c>
      <c r="C23" s="28" t="s">
        <v>19</v>
      </c>
      <c r="D23" s="29">
        <v>200</v>
      </c>
      <c r="E23" s="30"/>
      <c r="F23" s="30">
        <f>D23*E23</f>
        <v>0</v>
      </c>
      <c r="G23" s="51"/>
      <c r="H23" s="30">
        <f>F23+(F23*G23/100)</f>
        <v>0</v>
      </c>
      <c r="I23" s="33"/>
      <c r="J23" s="35"/>
      <c r="K23" s="16"/>
      <c r="L23" s="17"/>
      <c r="M23" s="17"/>
      <c r="N23" s="17"/>
      <c r="O23" s="17"/>
      <c r="P23" s="17"/>
      <c r="Q23" s="17"/>
      <c r="R23" s="17"/>
      <c r="S23" s="17"/>
      <c r="T23" s="17"/>
      <c r="U23" s="17"/>
      <c r="V23" s="17"/>
      <c r="W23" s="17"/>
      <c r="GJ23" s="54"/>
      <c r="GK23" s="55"/>
      <c r="GL23" s="55"/>
      <c r="GM23" s="55"/>
      <c r="GN23" s="55"/>
      <c r="GO23" s="55"/>
      <c r="GP23" s="55"/>
      <c r="GQ23" s="55"/>
      <c r="GR23" s="55"/>
      <c r="GS23" s="55"/>
      <c r="GT23" s="55"/>
      <c r="GU23" s="55"/>
      <c r="GV23" s="55"/>
      <c r="GW23" s="55"/>
      <c r="GX23" s="55"/>
      <c r="GY23" s="55"/>
      <c r="GZ23" s="55"/>
      <c r="HA23" s="55"/>
      <c r="HB23" s="55"/>
      <c r="HC23" s="55"/>
      <c r="HD23" s="55"/>
      <c r="HE23" s="55"/>
      <c r="HF23" s="55"/>
      <c r="HG23" s="55"/>
      <c r="HH23" s="55"/>
      <c r="HI23" s="55"/>
      <c r="HJ23" s="55"/>
      <c r="HK23" s="55"/>
      <c r="HL23" s="55"/>
      <c r="HM23" s="55"/>
      <c r="HN23" s="55"/>
      <c r="HO23" s="55"/>
      <c r="HP23" s="55"/>
      <c r="HQ23" s="55"/>
      <c r="HR23" s="55"/>
      <c r="HS23" s="55"/>
      <c r="HT23" s="55"/>
      <c r="HU23" s="55"/>
      <c r="HV23" s="55"/>
      <c r="HW23" s="55"/>
      <c r="HX23" s="55"/>
      <c r="HY23" s="55"/>
      <c r="HZ23" s="55"/>
      <c r="IA23" s="55"/>
      <c r="IB23" s="55"/>
      <c r="IC23" s="55"/>
      <c r="ID23" s="55"/>
      <c r="IE23" s="55"/>
      <c r="IF23" s="55"/>
      <c r="IG23" s="55"/>
      <c r="IH23" s="55"/>
      <c r="II23" s="55"/>
      <c r="IJ23" s="55"/>
    </row>
    <row r="24" spans="1:244" s="18" customFormat="1" ht="42" customHeight="1">
      <c r="A24" s="26">
        <v>5</v>
      </c>
      <c r="B24" s="36" t="s">
        <v>31</v>
      </c>
      <c r="C24" s="27" t="s">
        <v>19</v>
      </c>
      <c r="D24" s="29">
        <v>2000</v>
      </c>
      <c r="E24" s="30"/>
      <c r="F24" s="30">
        <f>D24*E24</f>
        <v>0</v>
      </c>
      <c r="G24" s="51"/>
      <c r="H24" s="30">
        <f>F24+(F24*G24/100)</f>
        <v>0</v>
      </c>
      <c r="I24" s="35" t="s">
        <v>32</v>
      </c>
      <c r="J24" s="35"/>
      <c r="K24" s="16"/>
      <c r="L24" s="17"/>
      <c r="M24" s="17"/>
      <c r="N24" s="17"/>
      <c r="O24" s="17"/>
      <c r="P24" s="17"/>
      <c r="Q24" s="17"/>
      <c r="R24" s="17"/>
      <c r="S24" s="17"/>
      <c r="T24" s="17"/>
      <c r="U24" s="17"/>
      <c r="V24" s="17"/>
      <c r="W24" s="17"/>
      <c r="GJ24" s="54"/>
      <c r="GK24" s="55"/>
      <c r="GL24" s="55"/>
      <c r="GM24" s="55"/>
      <c r="GN24" s="55"/>
      <c r="GO24" s="55"/>
      <c r="GP24" s="55"/>
      <c r="GQ24" s="55"/>
      <c r="GR24" s="55"/>
      <c r="GS24" s="55"/>
      <c r="GT24" s="55"/>
      <c r="GU24" s="55"/>
      <c r="GV24" s="55"/>
      <c r="GW24" s="55"/>
      <c r="GX24" s="55"/>
      <c r="GY24" s="55"/>
      <c r="GZ24" s="55"/>
      <c r="HA24" s="55"/>
      <c r="HB24" s="55"/>
      <c r="HC24" s="55"/>
      <c r="HD24" s="55"/>
      <c r="HE24" s="55"/>
      <c r="HF24" s="55"/>
      <c r="HG24" s="55"/>
      <c r="HH24" s="55"/>
      <c r="HI24" s="55"/>
      <c r="HJ24" s="55"/>
      <c r="HK24" s="55"/>
      <c r="HL24" s="55"/>
      <c r="HM24" s="55"/>
      <c r="HN24" s="55"/>
      <c r="HO24" s="55"/>
      <c r="HP24" s="55"/>
      <c r="HQ24" s="55"/>
      <c r="HR24" s="55"/>
      <c r="HS24" s="55"/>
      <c r="HT24" s="55"/>
      <c r="HU24" s="55"/>
      <c r="HV24" s="55"/>
      <c r="HW24" s="55"/>
      <c r="HX24" s="55"/>
      <c r="HY24" s="55"/>
      <c r="HZ24" s="55"/>
      <c r="IA24" s="55"/>
      <c r="IB24" s="55"/>
      <c r="IC24" s="55"/>
      <c r="ID24" s="55"/>
      <c r="IE24" s="55"/>
      <c r="IF24" s="55"/>
      <c r="IG24" s="55"/>
      <c r="IH24" s="55"/>
      <c r="II24" s="55"/>
      <c r="IJ24" s="55"/>
    </row>
    <row r="25" spans="1:244" s="18" customFormat="1" ht="45" customHeight="1">
      <c r="A25" s="26">
        <v>6</v>
      </c>
      <c r="B25" s="27" t="s">
        <v>33</v>
      </c>
      <c r="C25" s="28" t="s">
        <v>19</v>
      </c>
      <c r="D25" s="29">
        <v>500</v>
      </c>
      <c r="E25" s="30"/>
      <c r="F25" s="30">
        <f>D25*E25</f>
        <v>0</v>
      </c>
      <c r="G25" s="51"/>
      <c r="H25" s="30">
        <f>F25+(F25*G25/100)</f>
        <v>0</v>
      </c>
      <c r="I25" s="35"/>
      <c r="J25" s="35"/>
      <c r="K25" s="16"/>
      <c r="L25" s="16"/>
      <c r="M25" s="17"/>
      <c r="N25" s="17"/>
      <c r="O25" s="17"/>
      <c r="P25" s="17"/>
      <c r="Q25" s="17"/>
      <c r="R25" s="17"/>
      <c r="S25" s="17"/>
      <c r="T25" s="17"/>
      <c r="U25" s="17"/>
      <c r="V25" s="17"/>
      <c r="W25" s="17"/>
      <c r="GJ25" s="19"/>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row>
    <row r="26" spans="1:244" s="18" customFormat="1" ht="50.25" customHeight="1">
      <c r="A26" s="26">
        <v>7</v>
      </c>
      <c r="B26" s="27" t="s">
        <v>34</v>
      </c>
      <c r="C26" s="28" t="s">
        <v>19</v>
      </c>
      <c r="D26" s="29">
        <v>100</v>
      </c>
      <c r="E26" s="30"/>
      <c r="F26" s="30">
        <f>D26*E26</f>
        <v>0</v>
      </c>
      <c r="G26" s="51"/>
      <c r="H26" s="30">
        <f>F26+(F26*G26/100)</f>
        <v>0</v>
      </c>
      <c r="I26" s="33"/>
      <c r="J26" s="35"/>
      <c r="K26" s="16"/>
      <c r="L26" s="17"/>
      <c r="M26" s="17"/>
      <c r="N26" s="17"/>
      <c r="O26" s="17"/>
      <c r="P26" s="17"/>
      <c r="Q26" s="17"/>
      <c r="R26" s="17"/>
      <c r="S26" s="17"/>
      <c r="T26" s="17"/>
      <c r="U26" s="17"/>
      <c r="V26" s="17"/>
      <c r="W26" s="17"/>
      <c r="GJ26" s="19"/>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row>
    <row r="27" spans="1:244" s="18" customFormat="1" ht="28.5" customHeight="1">
      <c r="A27" s="45" t="s">
        <v>35</v>
      </c>
      <c r="B27" s="45"/>
      <c r="C27" s="45"/>
      <c r="D27" s="45"/>
      <c r="E27" s="45"/>
      <c r="F27" s="46">
        <f>SUM(F20:F26)</f>
        <v>0</v>
      </c>
      <c r="G27" s="47"/>
      <c r="H27" s="46">
        <f>SUM(H20:H26)</f>
        <v>0</v>
      </c>
      <c r="I27" s="48"/>
      <c r="J27" s="49"/>
      <c r="K27" s="16"/>
      <c r="L27" s="17"/>
      <c r="M27" s="17"/>
      <c r="N27" s="17"/>
      <c r="O27" s="17"/>
      <c r="P27" s="17"/>
      <c r="Q27" s="17"/>
      <c r="R27" s="17"/>
      <c r="S27" s="17"/>
      <c r="T27" s="17"/>
      <c r="U27" s="17"/>
      <c r="V27" s="17"/>
      <c r="W27" s="17"/>
      <c r="GJ27" s="19"/>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row>
    <row r="28" spans="1:244" s="18" customFormat="1" ht="27.75" customHeight="1">
      <c r="A28" s="50"/>
      <c r="B28" s="50"/>
      <c r="C28" s="50"/>
      <c r="D28" s="50"/>
      <c r="E28" s="50"/>
      <c r="F28" s="50"/>
      <c r="G28" s="50"/>
      <c r="H28" s="50"/>
      <c r="I28" s="48"/>
      <c r="J28" s="49"/>
      <c r="K28" s="16"/>
      <c r="L28" s="17"/>
      <c r="M28" s="17"/>
      <c r="N28" s="17"/>
      <c r="O28" s="17"/>
      <c r="P28" s="17"/>
      <c r="Q28" s="17"/>
      <c r="R28" s="17"/>
      <c r="S28" s="17"/>
      <c r="T28" s="17"/>
      <c r="U28" s="17"/>
      <c r="V28" s="17"/>
      <c r="W28" s="17"/>
      <c r="GJ28" s="19"/>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row>
    <row r="29" spans="1:244" s="56" customFormat="1" ht="28.5" customHeight="1">
      <c r="A29" s="15" t="s">
        <v>36</v>
      </c>
      <c r="B29" s="15"/>
      <c r="C29" s="15"/>
      <c r="D29" s="15"/>
      <c r="E29" s="15"/>
      <c r="F29" s="15"/>
      <c r="G29" s="15"/>
      <c r="H29" s="15"/>
      <c r="I29" s="15"/>
      <c r="J29" s="15"/>
      <c r="K29" s="16"/>
      <c r="L29" s="17"/>
      <c r="M29" s="17"/>
      <c r="N29" s="17"/>
      <c r="O29" s="17"/>
      <c r="P29" s="17"/>
      <c r="Q29" s="17"/>
      <c r="R29" s="17"/>
      <c r="S29" s="17"/>
      <c r="T29" s="17"/>
      <c r="U29" s="17"/>
      <c r="V29" s="17"/>
      <c r="W29" s="17"/>
      <c r="GJ29" s="57"/>
      <c r="GK29" s="58"/>
      <c r="GL29" s="58"/>
      <c r="GM29" s="58"/>
      <c r="GN29" s="58"/>
      <c r="GO29" s="58"/>
      <c r="GP29" s="58"/>
      <c r="GQ29" s="58"/>
      <c r="GR29" s="58"/>
      <c r="GS29" s="58"/>
      <c r="GT29" s="58"/>
      <c r="GU29" s="58"/>
      <c r="GV29" s="58"/>
      <c r="GW29" s="58"/>
      <c r="GX29" s="58"/>
      <c r="GY29" s="58"/>
      <c r="GZ29" s="58"/>
      <c r="HA29" s="58"/>
      <c r="HB29" s="58"/>
      <c r="HC29" s="58"/>
      <c r="HD29" s="58"/>
      <c r="HE29" s="58"/>
      <c r="HF29" s="58"/>
      <c r="HG29" s="58"/>
      <c r="HH29" s="58"/>
      <c r="HI29" s="58"/>
      <c r="HJ29" s="58"/>
      <c r="HK29" s="58"/>
      <c r="HL29" s="58"/>
      <c r="HM29" s="58"/>
      <c r="HN29" s="58"/>
      <c r="HO29" s="58"/>
      <c r="HP29" s="58"/>
      <c r="HQ29" s="58"/>
      <c r="HR29" s="58"/>
      <c r="HS29" s="58"/>
      <c r="HT29" s="58"/>
      <c r="HU29" s="58"/>
      <c r="HV29" s="58"/>
      <c r="HW29" s="58"/>
      <c r="HX29" s="58"/>
      <c r="HY29" s="58"/>
      <c r="HZ29" s="58"/>
      <c r="IA29" s="58"/>
      <c r="IB29" s="58"/>
      <c r="IC29" s="58"/>
      <c r="ID29" s="58"/>
      <c r="IE29" s="58"/>
      <c r="IF29" s="58"/>
      <c r="IG29" s="58"/>
      <c r="IH29" s="58"/>
      <c r="II29" s="58"/>
      <c r="IJ29" s="58"/>
    </row>
    <row r="30" spans="1:244" s="56" customFormat="1" ht="42" customHeight="1">
      <c r="A30" s="21" t="s">
        <v>2</v>
      </c>
      <c r="B30" s="21" t="s">
        <v>3</v>
      </c>
      <c r="C30" s="21" t="s">
        <v>4</v>
      </c>
      <c r="D30" s="21" t="s">
        <v>5</v>
      </c>
      <c r="E30" s="22" t="s">
        <v>6</v>
      </c>
      <c r="F30" s="22" t="s">
        <v>7</v>
      </c>
      <c r="G30" s="23" t="s">
        <v>8</v>
      </c>
      <c r="H30" s="22" t="s">
        <v>9</v>
      </c>
      <c r="I30" s="24" t="s">
        <v>10</v>
      </c>
      <c r="J30" s="25" t="s">
        <v>11</v>
      </c>
      <c r="K30" s="16"/>
      <c r="L30" s="17"/>
      <c r="M30" s="17"/>
      <c r="N30" s="17"/>
      <c r="O30" s="17"/>
      <c r="P30" s="17"/>
      <c r="Q30" s="17"/>
      <c r="R30" s="17"/>
      <c r="S30" s="17"/>
      <c r="T30" s="17"/>
      <c r="U30" s="17"/>
      <c r="V30" s="17"/>
      <c r="W30" s="17"/>
      <c r="GJ30" s="57"/>
      <c r="GK30" s="58"/>
      <c r="GL30" s="58"/>
      <c r="GM30" s="58"/>
      <c r="GN30" s="58"/>
      <c r="GO30" s="58"/>
      <c r="GP30" s="58"/>
      <c r="GQ30" s="58"/>
      <c r="GR30" s="58"/>
      <c r="GS30" s="58"/>
      <c r="GT30" s="58"/>
      <c r="GU30" s="58"/>
      <c r="GV30" s="58"/>
      <c r="GW30" s="58"/>
      <c r="GX30" s="58"/>
      <c r="GY30" s="58"/>
      <c r="GZ30" s="58"/>
      <c r="HA30" s="58"/>
      <c r="HB30" s="58"/>
      <c r="HC30" s="58"/>
      <c r="HD30" s="58"/>
      <c r="HE30" s="58"/>
      <c r="HF30" s="58"/>
      <c r="HG30" s="58"/>
      <c r="HH30" s="58"/>
      <c r="HI30" s="58"/>
      <c r="HJ30" s="58"/>
      <c r="HK30" s="58"/>
      <c r="HL30" s="58"/>
      <c r="HM30" s="58"/>
      <c r="HN30" s="58"/>
      <c r="HO30" s="58"/>
      <c r="HP30" s="58"/>
      <c r="HQ30" s="58"/>
      <c r="HR30" s="58"/>
      <c r="HS30" s="58"/>
      <c r="HT30" s="58"/>
      <c r="HU30" s="58"/>
      <c r="HV30" s="58"/>
      <c r="HW30" s="58"/>
      <c r="HX30" s="58"/>
      <c r="HY30" s="58"/>
      <c r="HZ30" s="58"/>
      <c r="IA30" s="58"/>
      <c r="IB30" s="58"/>
      <c r="IC30" s="58"/>
      <c r="ID30" s="58"/>
      <c r="IE30" s="58"/>
      <c r="IF30" s="58"/>
      <c r="IG30" s="58"/>
      <c r="IH30" s="58"/>
      <c r="II30" s="58"/>
      <c r="IJ30" s="58"/>
    </row>
    <row r="31" spans="1:244" s="18" customFormat="1" ht="36" customHeight="1">
      <c r="A31" s="26">
        <v>1</v>
      </c>
      <c r="B31" s="27" t="s">
        <v>37</v>
      </c>
      <c r="C31" s="28" t="s">
        <v>19</v>
      </c>
      <c r="D31" s="29">
        <v>16000</v>
      </c>
      <c r="E31" s="30"/>
      <c r="F31" s="30">
        <f>D31*E31</f>
        <v>0</v>
      </c>
      <c r="G31" s="59"/>
      <c r="H31" s="30">
        <f>F31+(F31*G31/100)</f>
        <v>0</v>
      </c>
      <c r="I31" s="33" t="s">
        <v>32</v>
      </c>
      <c r="J31" s="35"/>
      <c r="K31" s="16"/>
      <c r="L31" s="17"/>
      <c r="M31" s="17"/>
      <c r="N31" s="17"/>
      <c r="O31" s="17"/>
      <c r="P31" s="17"/>
      <c r="Q31" s="17"/>
      <c r="R31" s="17"/>
      <c r="S31" s="17"/>
      <c r="T31" s="17"/>
      <c r="U31" s="17"/>
      <c r="V31" s="17"/>
      <c r="W31" s="17"/>
      <c r="GJ31" s="54"/>
      <c r="GK31" s="55"/>
      <c r="GL31" s="55"/>
      <c r="GM31" s="55"/>
      <c r="GN31" s="55"/>
      <c r="GO31" s="55"/>
      <c r="GP31" s="55"/>
      <c r="GQ31" s="55"/>
      <c r="GR31" s="55"/>
      <c r="GS31" s="55"/>
      <c r="GT31" s="55"/>
      <c r="GU31" s="55"/>
      <c r="GV31" s="55"/>
      <c r="GW31" s="55"/>
      <c r="GX31" s="55"/>
      <c r="GY31" s="55"/>
      <c r="GZ31" s="55"/>
      <c r="HA31" s="55"/>
      <c r="HB31" s="55"/>
      <c r="HC31" s="55"/>
      <c r="HD31" s="55"/>
      <c r="HE31" s="55"/>
      <c r="HF31" s="55"/>
      <c r="HG31" s="55"/>
      <c r="HH31" s="55"/>
      <c r="HI31" s="55"/>
      <c r="HJ31" s="55"/>
      <c r="HK31" s="55"/>
      <c r="HL31" s="55"/>
      <c r="HM31" s="55"/>
      <c r="HN31" s="55"/>
      <c r="HO31" s="55"/>
      <c r="HP31" s="55"/>
      <c r="HQ31" s="55"/>
      <c r="HR31" s="55"/>
      <c r="HS31" s="55"/>
      <c r="HT31" s="55"/>
      <c r="HU31" s="55"/>
      <c r="HV31" s="55"/>
      <c r="HW31" s="55"/>
      <c r="HX31" s="55"/>
      <c r="HY31" s="55"/>
      <c r="HZ31" s="55"/>
      <c r="IA31" s="55"/>
      <c r="IB31" s="55"/>
      <c r="IC31" s="55"/>
      <c r="ID31" s="55"/>
      <c r="IE31" s="55"/>
      <c r="IF31" s="55"/>
      <c r="IG31" s="55"/>
      <c r="IH31" s="55"/>
      <c r="II31" s="55"/>
      <c r="IJ31" s="55"/>
    </row>
    <row r="32" spans="1:244" s="18" customFormat="1" ht="27.75" customHeight="1">
      <c r="A32" s="26">
        <v>2</v>
      </c>
      <c r="B32" s="27" t="s">
        <v>38</v>
      </c>
      <c r="C32" s="28" t="s">
        <v>19</v>
      </c>
      <c r="D32" s="29">
        <v>2000</v>
      </c>
      <c r="E32" s="30"/>
      <c r="F32" s="30">
        <f>D32*E32</f>
        <v>0</v>
      </c>
      <c r="G32" s="59"/>
      <c r="H32" s="30">
        <f>F32+(F32*G32/100)</f>
        <v>0</v>
      </c>
      <c r="I32" s="35"/>
      <c r="J32" s="35"/>
      <c r="K32" s="16"/>
      <c r="L32" s="17"/>
      <c r="M32" s="17"/>
      <c r="N32" s="17"/>
      <c r="O32" s="17"/>
      <c r="P32" s="17"/>
      <c r="Q32" s="17"/>
      <c r="R32" s="17"/>
      <c r="S32" s="17"/>
      <c r="T32" s="17"/>
      <c r="U32" s="17"/>
      <c r="V32" s="17"/>
      <c r="W32" s="17"/>
      <c r="GJ32" s="19"/>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row>
    <row r="33" spans="1:244" s="18" customFormat="1" ht="27.75" customHeight="1">
      <c r="A33" s="26">
        <v>3</v>
      </c>
      <c r="B33" s="27" t="s">
        <v>39</v>
      </c>
      <c r="C33" s="28" t="s">
        <v>19</v>
      </c>
      <c r="D33" s="29">
        <v>3000</v>
      </c>
      <c r="E33" s="30"/>
      <c r="F33" s="30">
        <f>D33*E33</f>
        <v>0</v>
      </c>
      <c r="G33" s="59"/>
      <c r="H33" s="30">
        <f>F33+(F33*G33/100)</f>
        <v>0</v>
      </c>
      <c r="I33" s="35"/>
      <c r="J33" s="35"/>
      <c r="K33" s="16"/>
      <c r="L33" s="17"/>
      <c r="M33" s="17"/>
      <c r="N33" s="17"/>
      <c r="O33" s="17"/>
      <c r="P33" s="17"/>
      <c r="Q33" s="17"/>
      <c r="R33" s="17"/>
      <c r="S33" s="17"/>
      <c r="T33" s="17"/>
      <c r="U33" s="17"/>
      <c r="V33" s="17"/>
      <c r="W33" s="17"/>
      <c r="GJ33" s="19"/>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row>
    <row r="34" spans="1:244" s="18" customFormat="1" ht="27.75" customHeight="1">
      <c r="A34" s="26">
        <v>4</v>
      </c>
      <c r="B34" s="27" t="s">
        <v>40</v>
      </c>
      <c r="C34" s="28" t="s">
        <v>13</v>
      </c>
      <c r="D34" s="29">
        <v>100</v>
      </c>
      <c r="E34" s="30"/>
      <c r="F34" s="30">
        <f>D34*E34</f>
        <v>0</v>
      </c>
      <c r="G34" s="59"/>
      <c r="H34" s="30">
        <f>F34+(F34*G34/100)</f>
        <v>0</v>
      </c>
      <c r="I34" s="33"/>
      <c r="J34" s="35"/>
      <c r="K34" s="16"/>
      <c r="L34" s="17"/>
      <c r="M34" s="17"/>
      <c r="N34" s="17"/>
      <c r="O34" s="17"/>
      <c r="P34" s="17"/>
      <c r="Q34" s="17"/>
      <c r="R34" s="17"/>
      <c r="S34" s="17"/>
      <c r="T34" s="17"/>
      <c r="U34" s="17"/>
      <c r="V34" s="17"/>
      <c r="W34" s="17"/>
      <c r="GJ34" s="19"/>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row>
    <row r="35" spans="1:244" s="18" customFormat="1" ht="27.75" customHeight="1">
      <c r="A35" s="26">
        <v>5</v>
      </c>
      <c r="B35" s="27" t="s">
        <v>41</v>
      </c>
      <c r="C35" s="28" t="s">
        <v>42</v>
      </c>
      <c r="D35" s="29">
        <v>5</v>
      </c>
      <c r="E35" s="30"/>
      <c r="F35" s="30">
        <f>D35*E35</f>
        <v>0</v>
      </c>
      <c r="G35" s="59"/>
      <c r="H35" s="30">
        <f>F35+(F35*G35/100)</f>
        <v>0</v>
      </c>
      <c r="I35" s="33"/>
      <c r="J35" s="35"/>
      <c r="K35" s="16"/>
      <c r="L35" s="17"/>
      <c r="M35" s="17"/>
      <c r="N35" s="17"/>
      <c r="O35" s="17"/>
      <c r="P35" s="17"/>
      <c r="Q35" s="17"/>
      <c r="R35" s="17"/>
      <c r="S35" s="17"/>
      <c r="T35" s="17"/>
      <c r="U35" s="17"/>
      <c r="V35" s="17"/>
      <c r="W35" s="17"/>
      <c r="GJ35" s="19"/>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row>
    <row r="36" spans="1:244" s="18" customFormat="1" ht="27.75" customHeight="1">
      <c r="A36" s="26">
        <v>6</v>
      </c>
      <c r="B36" s="27" t="s">
        <v>43</v>
      </c>
      <c r="C36" s="28" t="s">
        <v>19</v>
      </c>
      <c r="D36" s="29">
        <v>50</v>
      </c>
      <c r="E36" s="30"/>
      <c r="F36" s="30">
        <f>D36*E36</f>
        <v>0</v>
      </c>
      <c r="G36" s="59"/>
      <c r="H36" s="30">
        <f>F36+(F36*G36/100)</f>
        <v>0</v>
      </c>
      <c r="I36" s="33"/>
      <c r="J36" s="35"/>
      <c r="K36" s="16"/>
      <c r="L36" s="17"/>
      <c r="M36" s="17"/>
      <c r="N36" s="17"/>
      <c r="O36" s="17"/>
      <c r="P36" s="17"/>
      <c r="Q36" s="17"/>
      <c r="R36" s="17"/>
      <c r="S36" s="17"/>
      <c r="T36" s="17"/>
      <c r="U36" s="17"/>
      <c r="V36" s="17"/>
      <c r="W36" s="17"/>
      <c r="GJ36" s="19"/>
      <c r="GK36" s="20"/>
      <c r="GL36" s="20"/>
      <c r="GM36" s="20"/>
      <c r="GN36" s="20"/>
      <c r="GO36" s="20"/>
      <c r="GP36" s="20"/>
      <c r="GQ36" s="20"/>
      <c r="GR36" s="20"/>
      <c r="GS36" s="20"/>
      <c r="GT36" s="20"/>
      <c r="GU36" s="20"/>
      <c r="GV36" s="20"/>
      <c r="GW36" s="20"/>
      <c r="GX36" s="20"/>
      <c r="GY36" s="20"/>
      <c r="GZ36" s="20"/>
      <c r="HA36" s="20"/>
      <c r="HB36" s="20"/>
      <c r="HC36" s="20"/>
      <c r="HD36" s="20"/>
      <c r="HE36" s="20"/>
      <c r="HF36" s="20"/>
      <c r="HG36" s="20"/>
      <c r="HH36" s="20"/>
      <c r="HI36" s="20"/>
      <c r="HJ36" s="20"/>
      <c r="HK36" s="20"/>
      <c r="HL36" s="20"/>
      <c r="HM36" s="20"/>
      <c r="HN36" s="20"/>
      <c r="HO36" s="20"/>
      <c r="HP36" s="20"/>
      <c r="HQ36" s="20"/>
      <c r="HR36" s="20"/>
      <c r="HS36" s="20"/>
      <c r="HT36" s="20"/>
      <c r="HU36" s="20"/>
      <c r="HV36" s="20"/>
      <c r="HW36" s="20"/>
      <c r="HX36" s="20"/>
      <c r="HY36" s="20"/>
      <c r="HZ36" s="20"/>
      <c r="IA36" s="20"/>
      <c r="IB36" s="20"/>
      <c r="IC36" s="20"/>
      <c r="ID36" s="20"/>
      <c r="IE36" s="20"/>
      <c r="IF36" s="20"/>
      <c r="IG36" s="20"/>
      <c r="IH36" s="20"/>
      <c r="II36" s="20"/>
      <c r="IJ36" s="20"/>
    </row>
    <row r="37" spans="1:244" s="18" customFormat="1" ht="39.75" customHeight="1">
      <c r="A37" s="26">
        <v>7</v>
      </c>
      <c r="B37" s="28" t="s">
        <v>44</v>
      </c>
      <c r="C37" s="28" t="s">
        <v>19</v>
      </c>
      <c r="D37" s="29">
        <v>120</v>
      </c>
      <c r="E37" s="60"/>
      <c r="F37" s="30">
        <f>D37*E37</f>
        <v>0</v>
      </c>
      <c r="G37" s="59"/>
      <c r="H37" s="30">
        <f>F37+(F37*G37/100)</f>
        <v>0</v>
      </c>
      <c r="I37" s="33"/>
      <c r="J37" s="33"/>
      <c r="K37" s="16"/>
      <c r="L37" s="17"/>
      <c r="M37" s="17"/>
      <c r="N37" s="17"/>
      <c r="O37" s="17"/>
      <c r="P37" s="17"/>
      <c r="Q37" s="17"/>
      <c r="R37" s="17"/>
      <c r="S37" s="17"/>
      <c r="T37" s="17"/>
      <c r="U37" s="17"/>
      <c r="V37" s="17"/>
      <c r="W37" s="17"/>
      <c r="GJ37" s="19"/>
      <c r="GK37" s="20"/>
      <c r="GL37" s="20"/>
      <c r="GM37" s="20"/>
      <c r="GN37" s="20"/>
      <c r="GO37" s="20"/>
      <c r="GP37" s="20"/>
      <c r="GQ37" s="20"/>
      <c r="GR37" s="20"/>
      <c r="GS37" s="20"/>
      <c r="GT37" s="20"/>
      <c r="GU37" s="20"/>
      <c r="GV37" s="20"/>
      <c r="GW37" s="20"/>
      <c r="GX37" s="20"/>
      <c r="GY37" s="20"/>
      <c r="GZ37" s="20"/>
      <c r="HA37" s="20"/>
      <c r="HB37" s="20"/>
      <c r="HC37" s="20"/>
      <c r="HD37" s="20"/>
      <c r="HE37" s="20"/>
      <c r="HF37" s="20"/>
      <c r="HG37" s="20"/>
      <c r="HH37" s="20"/>
      <c r="HI37" s="20"/>
      <c r="HJ37" s="20"/>
      <c r="HK37" s="20"/>
      <c r="HL37" s="20"/>
      <c r="HM37" s="20"/>
      <c r="HN37" s="20"/>
      <c r="HO37" s="20"/>
      <c r="HP37" s="20"/>
      <c r="HQ37" s="20"/>
      <c r="HR37" s="20"/>
      <c r="HS37" s="20"/>
      <c r="HT37" s="20"/>
      <c r="HU37" s="20"/>
      <c r="HV37" s="20"/>
      <c r="HW37" s="20"/>
      <c r="HX37" s="20"/>
      <c r="HY37" s="20"/>
      <c r="HZ37" s="20"/>
      <c r="IA37" s="20"/>
      <c r="IB37" s="20"/>
      <c r="IC37" s="20"/>
      <c r="ID37" s="20"/>
      <c r="IE37" s="20"/>
      <c r="IF37" s="20"/>
      <c r="IG37" s="20"/>
      <c r="IH37" s="20"/>
      <c r="II37" s="20"/>
      <c r="IJ37" s="20"/>
    </row>
    <row r="38" spans="1:244" s="18" customFormat="1" ht="56.25" customHeight="1">
      <c r="A38" s="26">
        <v>8</v>
      </c>
      <c r="B38" s="27" t="s">
        <v>45</v>
      </c>
      <c r="C38" s="28" t="s">
        <v>19</v>
      </c>
      <c r="D38" s="29">
        <v>50</v>
      </c>
      <c r="E38" s="30"/>
      <c r="F38" s="30">
        <f>D38*E38</f>
        <v>0</v>
      </c>
      <c r="G38" s="59"/>
      <c r="H38" s="30">
        <f>F38+(F38*G38/100)</f>
        <v>0</v>
      </c>
      <c r="I38" s="33"/>
      <c r="J38" s="35"/>
      <c r="K38" s="16"/>
      <c r="L38" s="17"/>
      <c r="M38" s="17"/>
      <c r="N38" s="17"/>
      <c r="O38" s="17"/>
      <c r="P38" s="17"/>
      <c r="Q38" s="17"/>
      <c r="R38" s="17"/>
      <c r="S38" s="17"/>
      <c r="T38" s="17"/>
      <c r="U38" s="17"/>
      <c r="V38" s="17"/>
      <c r="W38" s="17"/>
      <c r="GJ38" s="19"/>
      <c r="GK38" s="20"/>
      <c r="GL38" s="20"/>
      <c r="GM38" s="20"/>
      <c r="GN38" s="20"/>
      <c r="GO38" s="20"/>
      <c r="GP38" s="20"/>
      <c r="GQ38" s="20"/>
      <c r="GR38" s="20"/>
      <c r="GS38" s="20"/>
      <c r="GT38" s="20"/>
      <c r="GU38" s="20"/>
      <c r="GV38" s="20"/>
      <c r="GW38" s="20"/>
      <c r="GX38" s="20"/>
      <c r="GY38" s="20"/>
      <c r="GZ38" s="20"/>
      <c r="HA38" s="20"/>
      <c r="HB38" s="20"/>
      <c r="HC38" s="20"/>
      <c r="HD38" s="20"/>
      <c r="HE38" s="20"/>
      <c r="HF38" s="20"/>
      <c r="HG38" s="20"/>
      <c r="HH38" s="20"/>
      <c r="HI38" s="20"/>
      <c r="HJ38" s="20"/>
      <c r="HK38" s="20"/>
      <c r="HL38" s="20"/>
      <c r="HM38" s="20"/>
      <c r="HN38" s="20"/>
      <c r="HO38" s="20"/>
      <c r="HP38" s="20"/>
      <c r="HQ38" s="20"/>
      <c r="HR38" s="20"/>
      <c r="HS38" s="20"/>
      <c r="HT38" s="20"/>
      <c r="HU38" s="20"/>
      <c r="HV38" s="20"/>
      <c r="HW38" s="20"/>
      <c r="HX38" s="20"/>
      <c r="HY38" s="20"/>
      <c r="HZ38" s="20"/>
      <c r="IA38" s="20"/>
      <c r="IB38" s="20"/>
      <c r="IC38" s="20"/>
      <c r="ID38" s="20"/>
      <c r="IE38" s="20"/>
      <c r="IF38" s="20"/>
      <c r="IG38" s="20"/>
      <c r="IH38" s="20"/>
      <c r="II38" s="20"/>
      <c r="IJ38" s="20"/>
    </row>
    <row r="39" spans="1:244" s="18" customFormat="1" ht="30" customHeight="1">
      <c r="A39" s="26">
        <v>9</v>
      </c>
      <c r="B39" s="27" t="s">
        <v>46</v>
      </c>
      <c r="C39" s="28" t="s">
        <v>19</v>
      </c>
      <c r="D39" s="29">
        <v>500</v>
      </c>
      <c r="E39" s="30"/>
      <c r="F39" s="30">
        <f>D39*E39</f>
        <v>0</v>
      </c>
      <c r="G39" s="59"/>
      <c r="H39" s="30">
        <f>F39+(F39*G39/100)</f>
        <v>0</v>
      </c>
      <c r="I39" s="33"/>
      <c r="J39" s="35"/>
      <c r="K39" s="16"/>
      <c r="L39" s="17"/>
      <c r="M39" s="17"/>
      <c r="N39" s="17"/>
      <c r="O39" s="17"/>
      <c r="P39" s="17"/>
      <c r="Q39" s="17"/>
      <c r="R39" s="17"/>
      <c r="S39" s="17"/>
      <c r="T39" s="17"/>
      <c r="U39" s="17"/>
      <c r="V39" s="17"/>
      <c r="W39" s="17"/>
      <c r="GJ39" s="19"/>
      <c r="GK39" s="20"/>
      <c r="GL39" s="20"/>
      <c r="GM39" s="20"/>
      <c r="GN39" s="20"/>
      <c r="GO39" s="20"/>
      <c r="GP39" s="20"/>
      <c r="GQ39" s="20"/>
      <c r="GR39" s="20"/>
      <c r="GS39" s="20"/>
      <c r="GT39" s="20"/>
      <c r="GU39" s="20"/>
      <c r="GV39" s="20"/>
      <c r="GW39" s="20"/>
      <c r="GX39" s="20"/>
      <c r="GY39" s="20"/>
      <c r="GZ39" s="20"/>
      <c r="HA39" s="20"/>
      <c r="HB39" s="20"/>
      <c r="HC39" s="20"/>
      <c r="HD39" s="20"/>
      <c r="HE39" s="20"/>
      <c r="HF39" s="20"/>
      <c r="HG39" s="20"/>
      <c r="HH39" s="20"/>
      <c r="HI39" s="20"/>
      <c r="HJ39" s="20"/>
      <c r="HK39" s="20"/>
      <c r="HL39" s="20"/>
      <c r="HM39" s="20"/>
      <c r="HN39" s="20"/>
      <c r="HO39" s="20"/>
      <c r="HP39" s="20"/>
      <c r="HQ39" s="20"/>
      <c r="HR39" s="20"/>
      <c r="HS39" s="20"/>
      <c r="HT39" s="20"/>
      <c r="HU39" s="20"/>
      <c r="HV39" s="20"/>
      <c r="HW39" s="20"/>
      <c r="HX39" s="20"/>
      <c r="HY39" s="20"/>
      <c r="HZ39" s="20"/>
      <c r="IA39" s="20"/>
      <c r="IB39" s="20"/>
      <c r="IC39" s="20"/>
      <c r="ID39" s="20"/>
      <c r="IE39" s="20"/>
      <c r="IF39" s="20"/>
      <c r="IG39" s="20"/>
      <c r="IH39" s="20"/>
      <c r="II39" s="20"/>
      <c r="IJ39" s="20"/>
    </row>
    <row r="40" spans="1:244" s="18" customFormat="1" ht="27" customHeight="1">
      <c r="A40" s="26">
        <v>10</v>
      </c>
      <c r="B40" s="27" t="s">
        <v>47</v>
      </c>
      <c r="C40" s="28" t="s">
        <v>19</v>
      </c>
      <c r="D40" s="29">
        <v>150</v>
      </c>
      <c r="E40" s="30"/>
      <c r="F40" s="30">
        <f>D40*E40</f>
        <v>0</v>
      </c>
      <c r="G40" s="59"/>
      <c r="H40" s="30">
        <f>F40+(F40*G40/100)</f>
        <v>0</v>
      </c>
      <c r="I40" s="35"/>
      <c r="J40" s="35"/>
      <c r="K40" s="16"/>
      <c r="L40" s="17"/>
      <c r="M40" s="17"/>
      <c r="N40" s="17"/>
      <c r="O40" s="17"/>
      <c r="P40" s="17"/>
      <c r="Q40" s="17"/>
      <c r="R40" s="17"/>
      <c r="S40" s="17"/>
      <c r="T40" s="17"/>
      <c r="U40" s="17"/>
      <c r="V40" s="17"/>
      <c r="W40" s="17"/>
      <c r="GJ40" s="19"/>
      <c r="GK40" s="20"/>
      <c r="GL40" s="20"/>
      <c r="GM40" s="20"/>
      <c r="GN40" s="20"/>
      <c r="GO40" s="20"/>
      <c r="GP40" s="20"/>
      <c r="GQ40" s="20"/>
      <c r="GR40" s="20"/>
      <c r="GS40" s="20"/>
      <c r="GT40" s="20"/>
      <c r="GU40" s="20"/>
      <c r="GV40" s="20"/>
      <c r="GW40" s="20"/>
      <c r="GX40" s="20"/>
      <c r="GY40" s="20"/>
      <c r="GZ40" s="20"/>
      <c r="HA40" s="20"/>
      <c r="HB40" s="20"/>
      <c r="HC40" s="20"/>
      <c r="HD40" s="20"/>
      <c r="HE40" s="20"/>
      <c r="HF40" s="20"/>
      <c r="HG40" s="20"/>
      <c r="HH40" s="20"/>
      <c r="HI40" s="20"/>
      <c r="HJ40" s="20"/>
      <c r="HK40" s="20"/>
      <c r="HL40" s="20"/>
      <c r="HM40" s="20"/>
      <c r="HN40" s="20"/>
      <c r="HO40" s="20"/>
      <c r="HP40" s="20"/>
      <c r="HQ40" s="20"/>
      <c r="HR40" s="20"/>
      <c r="HS40" s="20"/>
      <c r="HT40" s="20"/>
      <c r="HU40" s="20"/>
      <c r="HV40" s="20"/>
      <c r="HW40" s="20"/>
      <c r="HX40" s="20"/>
      <c r="HY40" s="20"/>
      <c r="HZ40" s="20"/>
      <c r="IA40" s="20"/>
      <c r="IB40" s="20"/>
      <c r="IC40" s="20"/>
      <c r="ID40" s="20"/>
      <c r="IE40" s="20"/>
      <c r="IF40" s="20"/>
      <c r="IG40" s="20"/>
      <c r="IH40" s="20"/>
      <c r="II40" s="20"/>
      <c r="IJ40" s="20"/>
    </row>
    <row r="41" spans="1:244" s="18" customFormat="1" ht="27.75" customHeight="1">
      <c r="A41" s="26">
        <v>11</v>
      </c>
      <c r="B41" s="27" t="s">
        <v>48</v>
      </c>
      <c r="C41" s="28" t="s">
        <v>19</v>
      </c>
      <c r="D41" s="29">
        <v>150</v>
      </c>
      <c r="E41" s="30"/>
      <c r="F41" s="30">
        <f>D41*E41</f>
        <v>0</v>
      </c>
      <c r="G41" s="59"/>
      <c r="H41" s="30">
        <f>F41+(F41*G41/100)</f>
        <v>0</v>
      </c>
      <c r="I41" s="35"/>
      <c r="J41" s="35"/>
      <c r="K41" s="16"/>
      <c r="L41" s="17"/>
      <c r="M41" s="17"/>
      <c r="N41" s="17"/>
      <c r="O41" s="17"/>
      <c r="P41" s="17"/>
      <c r="Q41" s="17"/>
      <c r="R41" s="17"/>
      <c r="S41" s="17"/>
      <c r="T41" s="17"/>
      <c r="U41" s="17"/>
      <c r="V41" s="17"/>
      <c r="W41" s="17"/>
      <c r="GJ41" s="19"/>
      <c r="GK41" s="20"/>
      <c r="GL41" s="20"/>
      <c r="GM41" s="20"/>
      <c r="GN41" s="20"/>
      <c r="GO41" s="20"/>
      <c r="GP41" s="20"/>
      <c r="GQ41" s="20"/>
      <c r="GR41" s="20"/>
      <c r="GS41" s="20"/>
      <c r="GT41" s="20"/>
      <c r="GU41" s="20"/>
      <c r="GV41" s="20"/>
      <c r="GW41" s="20"/>
      <c r="GX41" s="20"/>
      <c r="GY41" s="20"/>
      <c r="GZ41" s="20"/>
      <c r="HA41" s="20"/>
      <c r="HB41" s="20"/>
      <c r="HC41" s="20"/>
      <c r="HD41" s="20"/>
      <c r="HE41" s="20"/>
      <c r="HF41" s="20"/>
      <c r="HG41" s="20"/>
      <c r="HH41" s="20"/>
      <c r="HI41" s="20"/>
      <c r="HJ41" s="20"/>
      <c r="HK41" s="20"/>
      <c r="HL41" s="20"/>
      <c r="HM41" s="20"/>
      <c r="HN41" s="20"/>
      <c r="HO41" s="20"/>
      <c r="HP41" s="20"/>
      <c r="HQ41" s="20"/>
      <c r="HR41" s="20"/>
      <c r="HS41" s="20"/>
      <c r="HT41" s="20"/>
      <c r="HU41" s="20"/>
      <c r="HV41" s="20"/>
      <c r="HW41" s="20"/>
      <c r="HX41" s="20"/>
      <c r="HY41" s="20"/>
      <c r="HZ41" s="20"/>
      <c r="IA41" s="20"/>
      <c r="IB41" s="20"/>
      <c r="IC41" s="20"/>
      <c r="ID41" s="20"/>
      <c r="IE41" s="20"/>
      <c r="IF41" s="20"/>
      <c r="IG41" s="20"/>
      <c r="IH41" s="20"/>
      <c r="II41" s="20"/>
      <c r="IJ41" s="20"/>
    </row>
    <row r="42" spans="1:244" s="56" customFormat="1" ht="34.5" customHeight="1">
      <c r="A42" s="26">
        <v>12</v>
      </c>
      <c r="B42" s="36" t="s">
        <v>49</v>
      </c>
      <c r="C42" s="61" t="s">
        <v>19</v>
      </c>
      <c r="D42" s="62">
        <v>6000</v>
      </c>
      <c r="E42" s="63"/>
      <c r="F42" s="30">
        <f>D42*E42</f>
        <v>0</v>
      </c>
      <c r="G42" s="64"/>
      <c r="H42" s="30">
        <f>F42+(F42*G42/100)</f>
        <v>0</v>
      </c>
      <c r="I42" s="33"/>
      <c r="J42" s="35"/>
      <c r="K42" s="16"/>
      <c r="L42" s="17"/>
      <c r="M42" s="17"/>
      <c r="N42" s="17"/>
      <c r="O42" s="17"/>
      <c r="P42" s="17"/>
      <c r="Q42" s="17"/>
      <c r="R42" s="17"/>
      <c r="S42" s="17"/>
      <c r="T42" s="17"/>
      <c r="U42" s="17"/>
      <c r="V42" s="17"/>
      <c r="W42" s="17"/>
      <c r="GJ42" s="57"/>
      <c r="GK42" s="58"/>
      <c r="GL42" s="58"/>
      <c r="GM42" s="58"/>
      <c r="GN42" s="58"/>
      <c r="GO42" s="58"/>
      <c r="GP42" s="58"/>
      <c r="GQ42" s="58"/>
      <c r="GR42" s="58"/>
      <c r="GS42" s="58"/>
      <c r="GT42" s="58"/>
      <c r="GU42" s="58"/>
      <c r="GV42" s="58"/>
      <c r="GW42" s="58"/>
      <c r="GX42" s="58"/>
      <c r="GY42" s="58"/>
      <c r="GZ42" s="58"/>
      <c r="HA42" s="58"/>
      <c r="HB42" s="58"/>
      <c r="HC42" s="58"/>
      <c r="HD42" s="58"/>
      <c r="HE42" s="58"/>
      <c r="HF42" s="58"/>
      <c r="HG42" s="58"/>
      <c r="HH42" s="58"/>
      <c r="HI42" s="58"/>
      <c r="HJ42" s="58"/>
      <c r="HK42" s="58"/>
      <c r="HL42" s="58"/>
      <c r="HM42" s="58"/>
      <c r="HN42" s="58"/>
      <c r="HO42" s="58"/>
      <c r="HP42" s="58"/>
      <c r="HQ42" s="58"/>
      <c r="HR42" s="58"/>
      <c r="HS42" s="58"/>
      <c r="HT42" s="58"/>
      <c r="HU42" s="58"/>
      <c r="HV42" s="58"/>
      <c r="HW42" s="58"/>
      <c r="HX42" s="58"/>
      <c r="HY42" s="58"/>
      <c r="HZ42" s="58"/>
      <c r="IA42" s="58"/>
      <c r="IB42" s="58"/>
      <c r="IC42" s="58"/>
      <c r="ID42" s="58"/>
      <c r="IE42" s="58"/>
      <c r="IF42" s="58"/>
      <c r="IG42" s="58"/>
      <c r="IH42" s="58"/>
      <c r="II42" s="58"/>
      <c r="IJ42" s="58"/>
    </row>
    <row r="43" spans="1:244" s="18" customFormat="1" ht="42" customHeight="1">
      <c r="A43" s="26">
        <v>13</v>
      </c>
      <c r="B43" s="36" t="s">
        <v>50</v>
      </c>
      <c r="C43" s="28" t="s">
        <v>19</v>
      </c>
      <c r="D43" s="26">
        <v>50</v>
      </c>
      <c r="E43" s="30"/>
      <c r="F43" s="30">
        <f>D43*E43</f>
        <v>0</v>
      </c>
      <c r="G43" s="59"/>
      <c r="H43" s="30">
        <f>F43+(F43*G43/100)</f>
        <v>0</v>
      </c>
      <c r="I43" s="33"/>
      <c r="J43" s="35"/>
      <c r="K43" s="16"/>
      <c r="L43" s="17"/>
      <c r="M43" s="17"/>
      <c r="N43" s="17"/>
      <c r="O43" s="17"/>
      <c r="P43" s="17"/>
      <c r="Q43" s="17"/>
      <c r="R43" s="17"/>
      <c r="S43" s="17"/>
      <c r="T43" s="17"/>
      <c r="U43" s="17"/>
      <c r="V43" s="17"/>
      <c r="W43" s="17"/>
      <c r="GJ43" s="19"/>
      <c r="GK43" s="20"/>
      <c r="GL43" s="20"/>
      <c r="GM43" s="20"/>
      <c r="GN43" s="20"/>
      <c r="GO43" s="20"/>
      <c r="GP43" s="20"/>
      <c r="GQ43" s="20"/>
      <c r="GR43" s="20"/>
      <c r="GS43" s="20"/>
      <c r="GT43" s="20"/>
      <c r="GU43" s="20"/>
      <c r="GV43" s="20"/>
      <c r="GW43" s="20"/>
      <c r="GX43" s="20"/>
      <c r="GY43" s="20"/>
      <c r="GZ43" s="20"/>
      <c r="HA43" s="20"/>
      <c r="HB43" s="20"/>
      <c r="HC43" s="20"/>
      <c r="HD43" s="20"/>
      <c r="HE43" s="20"/>
      <c r="HF43" s="20"/>
      <c r="HG43" s="20"/>
      <c r="HH43" s="20"/>
      <c r="HI43" s="20"/>
      <c r="HJ43" s="20"/>
      <c r="HK43" s="20"/>
      <c r="HL43" s="20"/>
      <c r="HM43" s="20"/>
      <c r="HN43" s="20"/>
      <c r="HO43" s="20"/>
      <c r="HP43" s="20"/>
      <c r="HQ43" s="20"/>
      <c r="HR43" s="20"/>
      <c r="HS43" s="20"/>
      <c r="HT43" s="20"/>
      <c r="HU43" s="20"/>
      <c r="HV43" s="20"/>
      <c r="HW43" s="20"/>
      <c r="HX43" s="20"/>
      <c r="HY43" s="20"/>
      <c r="HZ43" s="20"/>
      <c r="IA43" s="20"/>
      <c r="IB43" s="20"/>
      <c r="IC43" s="20"/>
      <c r="ID43" s="20"/>
      <c r="IE43" s="20"/>
      <c r="IF43" s="20"/>
      <c r="IG43" s="20"/>
      <c r="IH43" s="20"/>
      <c r="II43" s="20"/>
      <c r="IJ43" s="20"/>
    </row>
    <row r="44" spans="1:244" s="18" customFormat="1" ht="69.75" customHeight="1">
      <c r="A44" s="26">
        <v>14</v>
      </c>
      <c r="B44" s="36" t="s">
        <v>51</v>
      </c>
      <c r="C44" s="61" t="s">
        <v>19</v>
      </c>
      <c r="D44" s="65">
        <v>100</v>
      </c>
      <c r="E44" s="63"/>
      <c r="F44" s="30">
        <f>D44*E44</f>
        <v>0</v>
      </c>
      <c r="G44" s="64"/>
      <c r="H44" s="30">
        <f>F44+(F44*G44/100)</f>
        <v>0</v>
      </c>
      <c r="I44" s="35"/>
      <c r="J44" s="35"/>
      <c r="K44" s="16"/>
      <c r="L44" s="17"/>
      <c r="M44" s="17"/>
      <c r="N44" s="17"/>
      <c r="O44" s="17"/>
      <c r="P44" s="17"/>
      <c r="Q44" s="17"/>
      <c r="R44" s="17"/>
      <c r="S44" s="17"/>
      <c r="T44" s="17"/>
      <c r="U44" s="17"/>
      <c r="V44" s="17"/>
      <c r="W44" s="17"/>
      <c r="GJ44" s="54"/>
      <c r="GK44" s="55"/>
      <c r="GL44" s="55"/>
      <c r="GM44" s="55"/>
      <c r="GN44" s="55"/>
      <c r="GO44" s="55"/>
      <c r="GP44" s="55"/>
      <c r="GQ44" s="55"/>
      <c r="GR44" s="55"/>
      <c r="GS44" s="55"/>
      <c r="GT44" s="55"/>
      <c r="GU44" s="55"/>
      <c r="GV44" s="55"/>
      <c r="GW44" s="55"/>
      <c r="GX44" s="55"/>
      <c r="GY44" s="55"/>
      <c r="GZ44" s="55"/>
      <c r="HA44" s="55"/>
      <c r="HB44" s="55"/>
      <c r="HC44" s="55"/>
      <c r="HD44" s="55"/>
      <c r="HE44" s="55"/>
      <c r="HF44" s="55"/>
      <c r="HG44" s="55"/>
      <c r="HH44" s="55"/>
      <c r="HI44" s="55"/>
      <c r="HJ44" s="55"/>
      <c r="HK44" s="55"/>
      <c r="HL44" s="55"/>
      <c r="HM44" s="55"/>
      <c r="HN44" s="55"/>
      <c r="HO44" s="55"/>
      <c r="HP44" s="55"/>
      <c r="HQ44" s="55"/>
      <c r="HR44" s="55"/>
      <c r="HS44" s="55"/>
      <c r="HT44" s="55"/>
      <c r="HU44" s="55"/>
      <c r="HV44" s="55"/>
      <c r="HW44" s="55"/>
      <c r="HX44" s="55"/>
      <c r="HY44" s="55"/>
      <c r="HZ44" s="55"/>
      <c r="IA44" s="55"/>
      <c r="IB44" s="55"/>
      <c r="IC44" s="55"/>
      <c r="ID44" s="55"/>
      <c r="IE44" s="55"/>
      <c r="IF44" s="55"/>
      <c r="IG44" s="55"/>
      <c r="IH44" s="55"/>
      <c r="II44" s="55"/>
      <c r="IJ44" s="55"/>
    </row>
    <row r="45" spans="1:244" s="18" customFormat="1" ht="27.75" customHeight="1">
      <c r="A45" s="26">
        <v>15</v>
      </c>
      <c r="B45" s="36" t="s">
        <v>52</v>
      </c>
      <c r="C45" s="61" t="s">
        <v>19</v>
      </c>
      <c r="D45" s="65">
        <v>50</v>
      </c>
      <c r="E45" s="63"/>
      <c r="F45" s="30">
        <f>D45*E45</f>
        <v>0</v>
      </c>
      <c r="G45" s="64"/>
      <c r="H45" s="30">
        <f>F45+(F45*G45/100)</f>
        <v>0</v>
      </c>
      <c r="I45" s="35"/>
      <c r="J45" s="35"/>
      <c r="K45" s="16"/>
      <c r="L45" s="17"/>
      <c r="M45" s="17"/>
      <c r="N45" s="17"/>
      <c r="O45" s="17"/>
      <c r="P45" s="17"/>
      <c r="Q45" s="17"/>
      <c r="R45" s="17"/>
      <c r="S45" s="17"/>
      <c r="T45" s="17"/>
      <c r="U45" s="17"/>
      <c r="V45" s="17"/>
      <c r="W45" s="17"/>
      <c r="GJ45" s="54"/>
      <c r="GK45" s="55"/>
      <c r="GL45" s="55"/>
      <c r="GM45" s="55"/>
      <c r="GN45" s="55"/>
      <c r="GO45" s="55"/>
      <c r="GP45" s="55"/>
      <c r="GQ45" s="55"/>
      <c r="GR45" s="55"/>
      <c r="GS45" s="55"/>
      <c r="GT45" s="55"/>
      <c r="GU45" s="55"/>
      <c r="GV45" s="55"/>
      <c r="GW45" s="55"/>
      <c r="GX45" s="55"/>
      <c r="GY45" s="55"/>
      <c r="GZ45" s="55"/>
      <c r="HA45" s="55"/>
      <c r="HB45" s="55"/>
      <c r="HC45" s="55"/>
      <c r="HD45" s="55"/>
      <c r="HE45" s="55"/>
      <c r="HF45" s="55"/>
      <c r="HG45" s="55"/>
      <c r="HH45" s="55"/>
      <c r="HI45" s="55"/>
      <c r="HJ45" s="55"/>
      <c r="HK45" s="55"/>
      <c r="HL45" s="55"/>
      <c r="HM45" s="55"/>
      <c r="HN45" s="55"/>
      <c r="HO45" s="55"/>
      <c r="HP45" s="55"/>
      <c r="HQ45" s="55"/>
      <c r="HR45" s="55"/>
      <c r="HS45" s="55"/>
      <c r="HT45" s="55"/>
      <c r="HU45" s="55"/>
      <c r="HV45" s="55"/>
      <c r="HW45" s="55"/>
      <c r="HX45" s="55"/>
      <c r="HY45" s="55"/>
      <c r="HZ45" s="55"/>
      <c r="IA45" s="55"/>
      <c r="IB45" s="55"/>
      <c r="IC45" s="55"/>
      <c r="ID45" s="55"/>
      <c r="IE45" s="55"/>
      <c r="IF45" s="55"/>
      <c r="IG45" s="55"/>
      <c r="IH45" s="55"/>
      <c r="II45" s="55"/>
      <c r="IJ45" s="55"/>
    </row>
    <row r="46" spans="1:244" s="18" customFormat="1" ht="27.75" customHeight="1">
      <c r="A46" s="26">
        <v>16</v>
      </c>
      <c r="B46" s="36" t="s">
        <v>53</v>
      </c>
      <c r="C46" s="61" t="s">
        <v>13</v>
      </c>
      <c r="D46" s="65">
        <v>20</v>
      </c>
      <c r="E46" s="63"/>
      <c r="F46" s="30">
        <f>D46*E46</f>
        <v>0</v>
      </c>
      <c r="G46" s="64"/>
      <c r="H46" s="30">
        <f>F46+(F46*G46/100)</f>
        <v>0</v>
      </c>
      <c r="I46" s="35"/>
      <c r="J46" s="35"/>
      <c r="K46" s="16"/>
      <c r="L46" s="17"/>
      <c r="M46" s="17"/>
      <c r="N46" s="17"/>
      <c r="O46" s="17"/>
      <c r="P46" s="17"/>
      <c r="Q46" s="17"/>
      <c r="R46" s="17"/>
      <c r="S46" s="17"/>
      <c r="T46" s="17"/>
      <c r="U46" s="17"/>
      <c r="V46" s="17"/>
      <c r="W46" s="17"/>
      <c r="GJ46" s="54"/>
      <c r="GK46" s="55"/>
      <c r="GL46" s="55"/>
      <c r="GM46" s="55"/>
      <c r="GN46" s="55"/>
      <c r="GO46" s="55"/>
      <c r="GP46" s="55"/>
      <c r="GQ46" s="55"/>
      <c r="GR46" s="55"/>
      <c r="GS46" s="55"/>
      <c r="GT46" s="55"/>
      <c r="GU46" s="55"/>
      <c r="GV46" s="55"/>
      <c r="GW46" s="55"/>
      <c r="GX46" s="55"/>
      <c r="GY46" s="55"/>
      <c r="GZ46" s="55"/>
      <c r="HA46" s="55"/>
      <c r="HB46" s="55"/>
      <c r="HC46" s="55"/>
      <c r="HD46" s="55"/>
      <c r="HE46" s="55"/>
      <c r="HF46" s="55"/>
      <c r="HG46" s="55"/>
      <c r="HH46" s="55"/>
      <c r="HI46" s="55"/>
      <c r="HJ46" s="55"/>
      <c r="HK46" s="55"/>
      <c r="HL46" s="55"/>
      <c r="HM46" s="55"/>
      <c r="HN46" s="55"/>
      <c r="HO46" s="55"/>
      <c r="HP46" s="55"/>
      <c r="HQ46" s="55"/>
      <c r="HR46" s="55"/>
      <c r="HS46" s="55"/>
      <c r="HT46" s="55"/>
      <c r="HU46" s="55"/>
      <c r="HV46" s="55"/>
      <c r="HW46" s="55"/>
      <c r="HX46" s="55"/>
      <c r="HY46" s="55"/>
      <c r="HZ46" s="55"/>
      <c r="IA46" s="55"/>
      <c r="IB46" s="55"/>
      <c r="IC46" s="55"/>
      <c r="ID46" s="55"/>
      <c r="IE46" s="55"/>
      <c r="IF46" s="55"/>
      <c r="IG46" s="55"/>
      <c r="IH46" s="55"/>
      <c r="II46" s="55"/>
      <c r="IJ46" s="55"/>
    </row>
    <row r="47" spans="1:244" s="18" customFormat="1" ht="27.75" customHeight="1">
      <c r="A47" s="45" t="s">
        <v>54</v>
      </c>
      <c r="B47" s="45"/>
      <c r="C47" s="45"/>
      <c r="D47" s="45"/>
      <c r="E47" s="45"/>
      <c r="F47" s="46">
        <f>SUM(F31:F46)</f>
        <v>0</v>
      </c>
      <c r="G47" s="47"/>
      <c r="H47" s="46">
        <f>SUM(H31:H46)</f>
        <v>0</v>
      </c>
      <c r="I47" s="48"/>
      <c r="J47" s="49"/>
      <c r="K47" s="16"/>
      <c r="L47" s="17"/>
      <c r="M47" s="17"/>
      <c r="N47" s="17"/>
      <c r="O47" s="17"/>
      <c r="P47" s="17"/>
      <c r="Q47" s="17"/>
      <c r="R47" s="17"/>
      <c r="S47" s="17"/>
      <c r="T47" s="17"/>
      <c r="U47" s="17"/>
      <c r="V47" s="17"/>
      <c r="W47" s="17"/>
      <c r="GJ47" s="52"/>
      <c r="GK47" s="53"/>
      <c r="GL47" s="53"/>
      <c r="GM47" s="53"/>
      <c r="GN47" s="53"/>
      <c r="GO47" s="53"/>
      <c r="GP47" s="53"/>
      <c r="GQ47" s="53"/>
      <c r="GR47" s="53"/>
      <c r="GS47" s="53"/>
      <c r="GT47" s="53"/>
      <c r="GU47" s="53"/>
      <c r="GV47" s="53"/>
      <c r="GW47" s="53"/>
      <c r="GX47" s="53"/>
      <c r="GY47" s="53"/>
      <c r="GZ47" s="53"/>
      <c r="HA47" s="53"/>
      <c r="HB47" s="53"/>
      <c r="HC47" s="53"/>
      <c r="HD47" s="53"/>
      <c r="HE47" s="53"/>
      <c r="HF47" s="53"/>
      <c r="HG47" s="53"/>
      <c r="HH47" s="53"/>
      <c r="HI47" s="53"/>
      <c r="HJ47" s="53"/>
      <c r="HK47" s="53"/>
      <c r="HL47" s="53"/>
      <c r="HM47" s="53"/>
      <c r="HN47" s="53"/>
      <c r="HO47" s="53"/>
      <c r="HP47" s="53"/>
      <c r="HQ47" s="53"/>
      <c r="HR47" s="53"/>
      <c r="HS47" s="53"/>
      <c r="HT47" s="53"/>
      <c r="HU47" s="53"/>
      <c r="HV47" s="53"/>
      <c r="HW47" s="53"/>
      <c r="HX47" s="53"/>
      <c r="HY47" s="53"/>
      <c r="HZ47" s="53"/>
      <c r="IA47" s="53"/>
      <c r="IB47" s="53"/>
      <c r="IC47" s="53"/>
      <c r="ID47" s="53"/>
      <c r="IE47" s="53"/>
      <c r="IF47" s="53"/>
      <c r="IG47" s="53"/>
      <c r="IH47" s="53"/>
      <c r="II47" s="53"/>
      <c r="IJ47" s="53"/>
    </row>
    <row r="48" spans="1:244" s="18" customFormat="1" ht="28.5" customHeight="1">
      <c r="A48" s="50"/>
      <c r="B48" s="50"/>
      <c r="C48" s="50"/>
      <c r="D48" s="50"/>
      <c r="E48" s="50"/>
      <c r="F48" s="50"/>
      <c r="G48" s="50"/>
      <c r="H48" s="50"/>
      <c r="I48" s="48"/>
      <c r="J48" s="49"/>
      <c r="K48" s="16"/>
      <c r="L48" s="17"/>
      <c r="M48" s="17"/>
      <c r="N48" s="17"/>
      <c r="O48" s="17"/>
      <c r="P48" s="17"/>
      <c r="Q48" s="17"/>
      <c r="R48" s="17"/>
      <c r="S48" s="17"/>
      <c r="T48" s="17"/>
      <c r="U48" s="17"/>
      <c r="V48" s="17"/>
      <c r="W48" s="17"/>
      <c r="GJ48" s="52"/>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row>
    <row r="49" spans="1:244" s="18" customFormat="1" ht="27.75" customHeight="1">
      <c r="A49" s="66" t="s">
        <v>55</v>
      </c>
      <c r="B49" s="66"/>
      <c r="C49" s="66"/>
      <c r="D49" s="66"/>
      <c r="E49" s="66"/>
      <c r="F49" s="66"/>
      <c r="G49" s="66"/>
      <c r="H49" s="66"/>
      <c r="I49" s="66"/>
      <c r="J49" s="66"/>
      <c r="K49" s="16"/>
      <c r="L49" s="17"/>
      <c r="M49" s="17"/>
      <c r="N49" s="17"/>
      <c r="O49" s="17"/>
      <c r="P49" s="17"/>
      <c r="Q49" s="17"/>
      <c r="R49" s="17"/>
      <c r="S49" s="17"/>
      <c r="T49" s="17"/>
      <c r="U49" s="17"/>
      <c r="V49" s="17"/>
      <c r="W49" s="17"/>
      <c r="GJ49" s="19"/>
      <c r="GK49" s="20"/>
      <c r="GL49" s="20"/>
      <c r="GM49" s="20"/>
      <c r="GN49" s="20"/>
      <c r="GO49" s="20"/>
      <c r="GP49" s="20"/>
      <c r="GQ49" s="20"/>
      <c r="GR49" s="20"/>
      <c r="GS49" s="20"/>
      <c r="GT49" s="20"/>
      <c r="GU49" s="20"/>
      <c r="GV49" s="20"/>
      <c r="GW49" s="20"/>
      <c r="GX49" s="20"/>
      <c r="GY49" s="20"/>
      <c r="GZ49" s="20"/>
      <c r="HA49" s="20"/>
      <c r="HB49" s="20"/>
      <c r="HC49" s="20"/>
      <c r="HD49" s="20"/>
      <c r="HE49" s="20"/>
      <c r="HF49" s="20"/>
      <c r="HG49" s="20"/>
      <c r="HH49" s="20"/>
      <c r="HI49" s="20"/>
      <c r="HJ49" s="20"/>
      <c r="HK49" s="20"/>
      <c r="HL49" s="20"/>
      <c r="HM49" s="20"/>
      <c r="HN49" s="20"/>
      <c r="HO49" s="20"/>
      <c r="HP49" s="20"/>
      <c r="HQ49" s="20"/>
      <c r="HR49" s="20"/>
      <c r="HS49" s="20"/>
      <c r="HT49" s="20"/>
      <c r="HU49" s="20"/>
      <c r="HV49" s="20"/>
      <c r="HW49" s="20"/>
      <c r="HX49" s="20"/>
      <c r="HY49" s="20"/>
      <c r="HZ49" s="20"/>
      <c r="IA49" s="20"/>
      <c r="IB49" s="20"/>
      <c r="IC49" s="20"/>
      <c r="ID49" s="20"/>
      <c r="IE49" s="20"/>
      <c r="IF49" s="20"/>
      <c r="IG49" s="20"/>
      <c r="IH49" s="20"/>
      <c r="II49" s="20"/>
      <c r="IJ49" s="20"/>
    </row>
    <row r="50" spans="1:244" s="18" customFormat="1" ht="42" customHeight="1">
      <c r="A50" s="21" t="s">
        <v>2</v>
      </c>
      <c r="B50" s="21" t="s">
        <v>3</v>
      </c>
      <c r="C50" s="21" t="s">
        <v>4</v>
      </c>
      <c r="D50" s="21" t="s">
        <v>5</v>
      </c>
      <c r="E50" s="22" t="s">
        <v>6</v>
      </c>
      <c r="F50" s="22" t="s">
        <v>7</v>
      </c>
      <c r="G50" s="23" t="s">
        <v>8</v>
      </c>
      <c r="H50" s="22" t="s">
        <v>9</v>
      </c>
      <c r="I50" s="24" t="s">
        <v>10</v>
      </c>
      <c r="J50" s="25" t="s">
        <v>11</v>
      </c>
      <c r="K50" s="16"/>
      <c r="L50" s="17"/>
      <c r="M50" s="17"/>
      <c r="N50" s="17"/>
      <c r="O50" s="17"/>
      <c r="P50" s="17"/>
      <c r="Q50" s="17"/>
      <c r="R50" s="17"/>
      <c r="S50" s="17"/>
      <c r="T50" s="17"/>
      <c r="U50" s="17"/>
      <c r="V50" s="17"/>
      <c r="W50" s="17"/>
      <c r="GJ50" s="19"/>
      <c r="GK50" s="20"/>
      <c r="GL50" s="20"/>
      <c r="GM50" s="20"/>
      <c r="GN50" s="20"/>
      <c r="GO50" s="20"/>
      <c r="GP50" s="20"/>
      <c r="GQ50" s="20"/>
      <c r="GR50" s="20"/>
      <c r="GS50" s="20"/>
      <c r="GT50" s="20"/>
      <c r="GU50" s="20"/>
      <c r="GV50" s="20"/>
      <c r="GW50" s="20"/>
      <c r="GX50" s="20"/>
      <c r="GY50" s="20"/>
      <c r="GZ50" s="20"/>
      <c r="HA50" s="20"/>
      <c r="HB50" s="20"/>
      <c r="HC50" s="20"/>
      <c r="HD50" s="20"/>
      <c r="HE50" s="20"/>
      <c r="HF50" s="20"/>
      <c r="HG50" s="20"/>
      <c r="HH50" s="20"/>
      <c r="HI50" s="20"/>
      <c r="HJ50" s="20"/>
      <c r="HK50" s="20"/>
      <c r="HL50" s="20"/>
      <c r="HM50" s="20"/>
      <c r="HN50" s="20"/>
      <c r="HO50" s="20"/>
      <c r="HP50" s="20"/>
      <c r="HQ50" s="20"/>
      <c r="HR50" s="20"/>
      <c r="HS50" s="20"/>
      <c r="HT50" s="20"/>
      <c r="HU50" s="20"/>
      <c r="HV50" s="20"/>
      <c r="HW50" s="20"/>
      <c r="HX50" s="20"/>
      <c r="HY50" s="20"/>
      <c r="HZ50" s="20"/>
      <c r="IA50" s="20"/>
      <c r="IB50" s="20"/>
      <c r="IC50" s="20"/>
      <c r="ID50" s="20"/>
      <c r="IE50" s="20"/>
      <c r="IF50" s="20"/>
      <c r="IG50" s="20"/>
      <c r="IH50" s="20"/>
      <c r="II50" s="20"/>
      <c r="IJ50" s="20"/>
    </row>
    <row r="51" spans="1:244" s="18" customFormat="1" ht="85.5" customHeight="1">
      <c r="A51" s="67">
        <v>1</v>
      </c>
      <c r="B51" s="27" t="s">
        <v>56</v>
      </c>
      <c r="C51" s="28" t="s">
        <v>57</v>
      </c>
      <c r="D51" s="29">
        <v>3</v>
      </c>
      <c r="E51" s="60"/>
      <c r="F51" s="60">
        <f>D51*E51</f>
        <v>0</v>
      </c>
      <c r="G51" s="51"/>
      <c r="H51" s="68">
        <f>F51+(F51*G51/100)</f>
        <v>0</v>
      </c>
      <c r="I51" s="33"/>
      <c r="J51" s="35"/>
      <c r="K51" s="16"/>
      <c r="L51" s="17"/>
      <c r="M51" s="17"/>
      <c r="N51" s="17"/>
      <c r="O51" s="17"/>
      <c r="P51" s="17"/>
      <c r="Q51" s="17"/>
      <c r="R51" s="17"/>
      <c r="S51" s="17"/>
      <c r="T51" s="17"/>
      <c r="U51" s="17"/>
      <c r="V51" s="17"/>
      <c r="W51" s="17"/>
      <c r="GJ51" s="19"/>
      <c r="GK51" s="20"/>
      <c r="GL51" s="20"/>
      <c r="GM51" s="20"/>
      <c r="GN51" s="20"/>
      <c r="GO51" s="20"/>
      <c r="GP51" s="20"/>
      <c r="GQ51" s="20"/>
      <c r="GR51" s="20"/>
      <c r="GS51" s="20"/>
      <c r="GT51" s="20"/>
      <c r="GU51" s="20"/>
      <c r="GV51" s="20"/>
      <c r="GW51" s="20"/>
      <c r="GX51" s="20"/>
      <c r="GY51" s="20"/>
      <c r="GZ51" s="20"/>
      <c r="HA51" s="20"/>
      <c r="HB51" s="20"/>
      <c r="HC51" s="20"/>
      <c r="HD51" s="20"/>
      <c r="HE51" s="20"/>
      <c r="HF51" s="20"/>
      <c r="HG51" s="20"/>
      <c r="HH51" s="20"/>
      <c r="HI51" s="20"/>
      <c r="HJ51" s="20"/>
      <c r="HK51" s="20"/>
      <c r="HL51" s="20"/>
      <c r="HM51" s="20"/>
      <c r="HN51" s="20"/>
      <c r="HO51" s="20"/>
      <c r="HP51" s="20"/>
      <c r="HQ51" s="20"/>
      <c r="HR51" s="20"/>
      <c r="HS51" s="20"/>
      <c r="HT51" s="20"/>
      <c r="HU51" s="20"/>
      <c r="HV51" s="20"/>
      <c r="HW51" s="20"/>
      <c r="HX51" s="20"/>
      <c r="HY51" s="20"/>
      <c r="HZ51" s="20"/>
      <c r="IA51" s="20"/>
      <c r="IB51" s="20"/>
      <c r="IC51" s="20"/>
      <c r="ID51" s="20"/>
      <c r="IE51" s="20"/>
      <c r="IF51" s="20"/>
      <c r="IG51" s="20"/>
      <c r="IH51" s="20"/>
      <c r="II51" s="20"/>
      <c r="IJ51" s="20"/>
    </row>
    <row r="52" spans="1:244" s="56" customFormat="1" ht="87.75" customHeight="1">
      <c r="A52" s="67">
        <v>2</v>
      </c>
      <c r="B52" s="27" t="s">
        <v>58</v>
      </c>
      <c r="C52" s="28" t="s">
        <v>59</v>
      </c>
      <c r="D52" s="29">
        <v>10</v>
      </c>
      <c r="E52" s="60"/>
      <c r="F52" s="60">
        <f>D52*E52</f>
        <v>0</v>
      </c>
      <c r="G52" s="51"/>
      <c r="H52" s="68">
        <f>F52+(F52*G52/100)</f>
        <v>0</v>
      </c>
      <c r="I52" s="33"/>
      <c r="J52" s="35"/>
      <c r="K52" s="16"/>
      <c r="L52" s="17"/>
      <c r="Q52" s="17"/>
      <c r="R52" s="17"/>
      <c r="S52" s="17"/>
      <c r="T52" s="17"/>
      <c r="U52" s="17"/>
      <c r="V52" s="17"/>
      <c r="W52" s="17"/>
      <c r="GJ52" s="57"/>
      <c r="GK52" s="58"/>
      <c r="GL52" s="58"/>
      <c r="GM52" s="58"/>
      <c r="GN52" s="58"/>
      <c r="GO52" s="58"/>
      <c r="GP52" s="58"/>
      <c r="GQ52" s="58"/>
      <c r="GR52" s="58"/>
      <c r="GS52" s="58"/>
      <c r="GT52" s="58"/>
      <c r="GU52" s="58"/>
      <c r="GV52" s="58"/>
      <c r="GW52" s="58"/>
      <c r="GX52" s="58"/>
      <c r="GY52" s="58"/>
      <c r="GZ52" s="58"/>
      <c r="HA52" s="58"/>
      <c r="HB52" s="58"/>
      <c r="HC52" s="58"/>
      <c r="HD52" s="58"/>
      <c r="HE52" s="58"/>
      <c r="HF52" s="58"/>
      <c r="HG52" s="58"/>
      <c r="HH52" s="58"/>
      <c r="HI52" s="58"/>
      <c r="HJ52" s="58"/>
      <c r="HK52" s="58"/>
      <c r="HL52" s="58"/>
      <c r="HM52" s="58"/>
      <c r="HN52" s="58"/>
      <c r="HO52" s="58"/>
      <c r="HP52" s="58"/>
      <c r="HQ52" s="58"/>
      <c r="HR52" s="58"/>
      <c r="HS52" s="58"/>
      <c r="HT52" s="58"/>
      <c r="HU52" s="58"/>
      <c r="HV52" s="58"/>
      <c r="HW52" s="58"/>
      <c r="HX52" s="58"/>
      <c r="HY52" s="58"/>
      <c r="HZ52" s="58"/>
      <c r="IA52" s="58"/>
      <c r="IB52" s="58"/>
      <c r="IC52" s="58"/>
      <c r="ID52" s="58"/>
      <c r="IE52" s="58"/>
      <c r="IF52" s="58"/>
      <c r="IG52" s="58"/>
      <c r="IH52" s="58"/>
      <c r="II52" s="58"/>
      <c r="IJ52" s="58"/>
    </row>
    <row r="53" spans="1:244" s="18" customFormat="1" ht="90.75" customHeight="1">
      <c r="A53" s="67">
        <v>3</v>
      </c>
      <c r="B53" s="27" t="s">
        <v>60</v>
      </c>
      <c r="C53" s="28" t="s">
        <v>57</v>
      </c>
      <c r="D53" s="29">
        <v>120</v>
      </c>
      <c r="E53" s="60"/>
      <c r="F53" s="60">
        <f>D53*E53</f>
        <v>0</v>
      </c>
      <c r="G53" s="51"/>
      <c r="H53" s="68">
        <f>F53+(F53*G53/100)</f>
        <v>0</v>
      </c>
      <c r="I53" s="33"/>
      <c r="J53" s="35"/>
      <c r="K53" s="16"/>
      <c r="L53" s="17"/>
      <c r="Q53" s="17"/>
      <c r="R53" s="17"/>
      <c r="S53" s="17"/>
      <c r="T53" s="17"/>
      <c r="U53" s="17"/>
      <c r="V53" s="17"/>
      <c r="W53" s="17"/>
      <c r="GJ53" s="19"/>
      <c r="GK53" s="20"/>
      <c r="GL53" s="20"/>
      <c r="GM53" s="20"/>
      <c r="GN53" s="20"/>
      <c r="GO53" s="20"/>
      <c r="GP53" s="20"/>
      <c r="GQ53" s="20"/>
      <c r="GR53" s="20"/>
      <c r="GS53" s="20"/>
      <c r="GT53" s="20"/>
      <c r="GU53" s="20"/>
      <c r="GV53" s="20"/>
      <c r="GW53" s="20"/>
      <c r="GX53" s="20"/>
      <c r="GY53" s="20"/>
      <c r="GZ53" s="20"/>
      <c r="HA53" s="20"/>
      <c r="HB53" s="20"/>
      <c r="HC53" s="20"/>
      <c r="HD53" s="20"/>
      <c r="HE53" s="20"/>
      <c r="HF53" s="20"/>
      <c r="HG53" s="20"/>
      <c r="HH53" s="20"/>
      <c r="HI53" s="20"/>
      <c r="HJ53" s="20"/>
      <c r="HK53" s="20"/>
      <c r="HL53" s="20"/>
      <c r="HM53" s="20"/>
      <c r="HN53" s="20"/>
      <c r="HO53" s="20"/>
      <c r="HP53" s="20"/>
      <c r="HQ53" s="20"/>
      <c r="HR53" s="20"/>
      <c r="HS53" s="20"/>
      <c r="HT53" s="20"/>
      <c r="HU53" s="20"/>
      <c r="HV53" s="20"/>
      <c r="HW53" s="20"/>
      <c r="HX53" s="20"/>
      <c r="HY53" s="20"/>
      <c r="HZ53" s="20"/>
      <c r="IA53" s="20"/>
      <c r="IB53" s="20"/>
      <c r="IC53" s="20"/>
      <c r="ID53" s="20"/>
      <c r="IE53" s="20"/>
      <c r="IF53" s="20"/>
      <c r="IG53" s="20"/>
      <c r="IH53" s="20"/>
      <c r="II53" s="20"/>
      <c r="IJ53" s="20"/>
    </row>
    <row r="54" spans="1:244" s="18" customFormat="1" ht="90.75" customHeight="1">
      <c r="A54" s="67">
        <v>4</v>
      </c>
      <c r="B54" s="27" t="s">
        <v>61</v>
      </c>
      <c r="C54" s="28" t="s">
        <v>57</v>
      </c>
      <c r="D54" s="29">
        <v>10</v>
      </c>
      <c r="E54" s="60"/>
      <c r="F54" s="60">
        <f>D54*E54</f>
        <v>0</v>
      </c>
      <c r="G54" s="51"/>
      <c r="H54" s="68">
        <f>F54+(F54*G54/100)</f>
        <v>0</v>
      </c>
      <c r="I54" s="33"/>
      <c r="J54" s="35"/>
      <c r="K54" s="16"/>
      <c r="L54" s="17"/>
      <c r="Q54" s="17"/>
      <c r="R54" s="17"/>
      <c r="S54" s="17"/>
      <c r="T54" s="17"/>
      <c r="U54" s="17"/>
      <c r="V54" s="17"/>
      <c r="W54" s="17"/>
      <c r="GJ54" s="19"/>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row>
    <row r="55" spans="1:244" s="18" customFormat="1" ht="42" customHeight="1">
      <c r="A55" s="67">
        <v>5</v>
      </c>
      <c r="B55" s="27" t="s">
        <v>62</v>
      </c>
      <c r="C55" s="28" t="s">
        <v>19</v>
      </c>
      <c r="D55" s="29">
        <v>20</v>
      </c>
      <c r="E55" s="60"/>
      <c r="F55" s="60">
        <f>D55*E55</f>
        <v>0</v>
      </c>
      <c r="G55" s="51"/>
      <c r="H55" s="68">
        <f>F55+(F55*G55/100)</f>
        <v>0</v>
      </c>
      <c r="I55" s="33"/>
      <c r="J55" s="35"/>
      <c r="K55" s="16"/>
      <c r="L55" s="17"/>
      <c r="Q55" s="17"/>
      <c r="R55" s="17"/>
      <c r="S55" s="17"/>
      <c r="T55" s="17"/>
      <c r="U55" s="17"/>
      <c r="V55" s="17"/>
      <c r="W55" s="17"/>
      <c r="GJ55" s="19"/>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row>
    <row r="56" spans="1:244" s="18" customFormat="1" ht="42" customHeight="1">
      <c r="A56" s="67">
        <v>6</v>
      </c>
      <c r="B56" s="27" t="s">
        <v>63</v>
      </c>
      <c r="C56" s="28" t="s">
        <v>19</v>
      </c>
      <c r="D56" s="29">
        <v>35</v>
      </c>
      <c r="E56" s="60"/>
      <c r="F56" s="60">
        <f>D56*E56</f>
        <v>0</v>
      </c>
      <c r="G56" s="51"/>
      <c r="H56" s="68">
        <f>F56+(F56*G56/100)</f>
        <v>0</v>
      </c>
      <c r="I56" s="33"/>
      <c r="J56" s="35"/>
      <c r="K56" s="16"/>
      <c r="L56" s="17"/>
      <c r="Q56" s="17"/>
      <c r="R56" s="17"/>
      <c r="S56" s="17"/>
      <c r="T56" s="17"/>
      <c r="U56" s="17"/>
      <c r="V56" s="17"/>
      <c r="W56" s="17"/>
      <c r="GJ56" s="52"/>
      <c r="GK56" s="53"/>
      <c r="GL56" s="53"/>
      <c r="GM56" s="53"/>
      <c r="GN56" s="53"/>
      <c r="GO56" s="53"/>
      <c r="GP56" s="53"/>
      <c r="GQ56" s="53"/>
      <c r="GR56" s="53"/>
      <c r="GS56" s="53"/>
      <c r="GT56" s="53"/>
      <c r="GU56" s="53"/>
      <c r="GV56" s="53"/>
      <c r="GW56" s="53"/>
      <c r="GX56" s="53"/>
      <c r="GY56" s="53"/>
      <c r="GZ56" s="53"/>
      <c r="HA56" s="53"/>
      <c r="HB56" s="53"/>
      <c r="HC56" s="53"/>
      <c r="HD56" s="53"/>
      <c r="HE56" s="53"/>
      <c r="HF56" s="53"/>
      <c r="HG56" s="53"/>
      <c r="HH56" s="53"/>
      <c r="HI56" s="53"/>
      <c r="HJ56" s="53"/>
      <c r="HK56" s="53"/>
      <c r="HL56" s="53"/>
      <c r="HM56" s="53"/>
      <c r="HN56" s="53"/>
      <c r="HO56" s="53"/>
      <c r="HP56" s="53"/>
      <c r="HQ56" s="53"/>
      <c r="HR56" s="53"/>
      <c r="HS56" s="53"/>
      <c r="HT56" s="53"/>
      <c r="HU56" s="53"/>
      <c r="HV56" s="53"/>
      <c r="HW56" s="53"/>
      <c r="HX56" s="53"/>
      <c r="HY56" s="53"/>
      <c r="HZ56" s="53"/>
      <c r="IA56" s="53"/>
      <c r="IB56" s="53"/>
      <c r="IC56" s="53"/>
      <c r="ID56" s="53"/>
      <c r="IE56" s="53"/>
      <c r="IF56" s="53"/>
      <c r="IG56" s="53"/>
      <c r="IH56" s="53"/>
      <c r="II56" s="53"/>
      <c r="IJ56" s="53"/>
    </row>
    <row r="57" spans="1:244" s="18" customFormat="1" ht="12.75">
      <c r="A57" s="67">
        <v>7</v>
      </c>
      <c r="B57" s="27" t="s">
        <v>64</v>
      </c>
      <c r="C57" s="28" t="s">
        <v>19</v>
      </c>
      <c r="D57" s="29">
        <v>1</v>
      </c>
      <c r="E57" s="60"/>
      <c r="F57" s="60">
        <f>D57*E57</f>
        <v>0</v>
      </c>
      <c r="G57" s="51"/>
      <c r="H57" s="68">
        <f>F57+(F57*G57/100)</f>
        <v>0</v>
      </c>
      <c r="I57" s="33"/>
      <c r="J57" s="35"/>
      <c r="K57" s="16"/>
      <c r="L57" s="17"/>
      <c r="Q57" s="17"/>
      <c r="R57" s="17"/>
      <c r="S57" s="17"/>
      <c r="T57" s="17"/>
      <c r="U57" s="17"/>
      <c r="V57" s="17"/>
      <c r="W57" s="17"/>
      <c r="GJ57" s="19"/>
      <c r="GK57" s="20"/>
      <c r="GL57" s="20"/>
      <c r="GM57" s="20"/>
      <c r="GN57" s="20"/>
      <c r="GO57" s="20"/>
      <c r="GP57" s="20"/>
      <c r="GQ57" s="20"/>
      <c r="GR57" s="20"/>
      <c r="GS57" s="20"/>
      <c r="GT57" s="20"/>
      <c r="GU57" s="20"/>
      <c r="GV57" s="20"/>
      <c r="GW57" s="20"/>
      <c r="GX57" s="20"/>
      <c r="GY57" s="20"/>
      <c r="GZ57" s="20"/>
      <c r="HA57" s="20"/>
      <c r="HB57" s="20"/>
      <c r="HC57" s="20"/>
      <c r="HD57" s="20"/>
      <c r="HE57" s="20"/>
      <c r="HF57" s="20"/>
      <c r="HG57" s="20"/>
      <c r="HH57" s="20"/>
      <c r="HI57" s="20"/>
      <c r="HJ57" s="20"/>
      <c r="HK57" s="20"/>
      <c r="HL57" s="20"/>
      <c r="HM57" s="20"/>
      <c r="HN57" s="20"/>
      <c r="HO57" s="20"/>
      <c r="HP57" s="20"/>
      <c r="HQ57" s="20"/>
      <c r="HR57" s="20"/>
      <c r="HS57" s="20"/>
      <c r="HT57" s="20"/>
      <c r="HU57" s="20"/>
      <c r="HV57" s="20"/>
      <c r="HW57" s="20"/>
      <c r="HX57" s="20"/>
      <c r="HY57" s="20"/>
      <c r="HZ57" s="20"/>
      <c r="IA57" s="20"/>
      <c r="IB57" s="20"/>
      <c r="IC57" s="20"/>
      <c r="ID57" s="20"/>
      <c r="IE57" s="20"/>
      <c r="IF57" s="20"/>
      <c r="IG57" s="20"/>
      <c r="IH57" s="20"/>
      <c r="II57" s="20"/>
      <c r="IJ57" s="20"/>
    </row>
    <row r="58" spans="1:244" s="18" customFormat="1" ht="23.25" customHeight="1">
      <c r="A58" s="67">
        <v>8</v>
      </c>
      <c r="B58" s="27" t="s">
        <v>65</v>
      </c>
      <c r="C58" s="28" t="s">
        <v>57</v>
      </c>
      <c r="D58" s="29">
        <v>1</v>
      </c>
      <c r="E58" s="60"/>
      <c r="F58" s="60">
        <f>D58*E58</f>
        <v>0</v>
      </c>
      <c r="G58" s="51"/>
      <c r="H58" s="68">
        <f>F58+(F58*G58/100)</f>
        <v>0</v>
      </c>
      <c r="I58" s="33"/>
      <c r="J58" s="35"/>
      <c r="K58" s="16"/>
      <c r="L58" s="17"/>
      <c r="Q58" s="17"/>
      <c r="R58" s="17"/>
      <c r="S58" s="17"/>
      <c r="T58" s="17"/>
      <c r="U58" s="17"/>
      <c r="V58" s="17"/>
      <c r="W58" s="17"/>
      <c r="GJ58" s="19"/>
      <c r="GK58" s="20"/>
      <c r="GL58" s="20"/>
      <c r="GM58" s="20"/>
      <c r="GN58" s="20"/>
      <c r="GO58" s="20"/>
      <c r="GP58" s="20"/>
      <c r="GQ58" s="20"/>
      <c r="GR58" s="20"/>
      <c r="GS58" s="20"/>
      <c r="GT58" s="20"/>
      <c r="GU58" s="20"/>
      <c r="GV58" s="20"/>
      <c r="GW58" s="20"/>
      <c r="GX58" s="20"/>
      <c r="GY58" s="20"/>
      <c r="GZ58" s="20"/>
      <c r="HA58" s="20"/>
      <c r="HB58" s="20"/>
      <c r="HC58" s="20"/>
      <c r="HD58" s="20"/>
      <c r="HE58" s="20"/>
      <c r="HF58" s="20"/>
      <c r="HG58" s="20"/>
      <c r="HH58" s="20"/>
      <c r="HI58" s="20"/>
      <c r="HJ58" s="20"/>
      <c r="HK58" s="20"/>
      <c r="HL58" s="20"/>
      <c r="HM58" s="20"/>
      <c r="HN58" s="20"/>
      <c r="HO58" s="20"/>
      <c r="HP58" s="20"/>
      <c r="HQ58" s="20"/>
      <c r="HR58" s="20"/>
      <c r="HS58" s="20"/>
      <c r="HT58" s="20"/>
      <c r="HU58" s="20"/>
      <c r="HV58" s="20"/>
      <c r="HW58" s="20"/>
      <c r="HX58" s="20"/>
      <c r="HY58" s="20"/>
      <c r="HZ58" s="20"/>
      <c r="IA58" s="20"/>
      <c r="IB58" s="20"/>
      <c r="IC58" s="20"/>
      <c r="ID58" s="20"/>
      <c r="IE58" s="20"/>
      <c r="IF58" s="20"/>
      <c r="IG58" s="20"/>
      <c r="IH58" s="20"/>
      <c r="II58" s="20"/>
      <c r="IJ58" s="20"/>
    </row>
    <row r="59" spans="1:244" s="18" customFormat="1" ht="131.25" customHeight="1">
      <c r="A59" s="67">
        <v>9</v>
      </c>
      <c r="B59" s="27" t="s">
        <v>66</v>
      </c>
      <c r="C59" s="28" t="s">
        <v>57</v>
      </c>
      <c r="D59" s="29">
        <v>10</v>
      </c>
      <c r="E59" s="60"/>
      <c r="F59" s="60">
        <f>D59*E59</f>
        <v>0</v>
      </c>
      <c r="G59" s="51"/>
      <c r="H59" s="68">
        <f>F59+(F59*G59/100)</f>
        <v>0</v>
      </c>
      <c r="I59" s="33"/>
      <c r="J59" s="35"/>
      <c r="K59" s="16"/>
      <c r="L59" s="17"/>
      <c r="Q59" s="17"/>
      <c r="R59" s="17"/>
      <c r="S59" s="17"/>
      <c r="T59" s="17"/>
      <c r="U59" s="17"/>
      <c r="V59" s="17"/>
      <c r="W59" s="17"/>
      <c r="GJ59" s="69"/>
      <c r="GK59" s="70"/>
      <c r="GL59" s="70"/>
      <c r="GM59" s="70"/>
      <c r="GN59" s="70"/>
      <c r="GO59" s="70"/>
      <c r="GP59" s="70"/>
      <c r="GQ59" s="70"/>
      <c r="GR59" s="70"/>
      <c r="GS59" s="70"/>
      <c r="GT59" s="70"/>
      <c r="GU59" s="70"/>
      <c r="GV59" s="70"/>
      <c r="GW59" s="70"/>
      <c r="GX59" s="70"/>
      <c r="GY59" s="70"/>
      <c r="GZ59" s="70"/>
      <c r="HA59" s="70"/>
      <c r="HB59" s="70"/>
      <c r="HC59" s="70"/>
      <c r="HD59" s="70"/>
      <c r="HE59" s="70"/>
      <c r="HF59" s="70"/>
      <c r="HG59" s="70"/>
      <c r="HH59" s="70"/>
      <c r="HI59" s="70"/>
      <c r="HJ59" s="70"/>
      <c r="HK59" s="70"/>
      <c r="HL59" s="70"/>
      <c r="HM59" s="70"/>
      <c r="HN59" s="70"/>
      <c r="HO59" s="70"/>
      <c r="HP59" s="70"/>
      <c r="HQ59" s="70"/>
      <c r="HR59" s="70"/>
      <c r="HS59" s="70"/>
      <c r="HT59" s="70"/>
      <c r="HU59" s="70"/>
      <c r="HV59" s="70"/>
      <c r="HW59" s="70"/>
      <c r="HX59" s="70"/>
      <c r="HY59" s="70"/>
      <c r="HZ59" s="70"/>
      <c r="IA59" s="70"/>
      <c r="IB59" s="70"/>
      <c r="IC59" s="70"/>
      <c r="ID59" s="70"/>
      <c r="IE59" s="70"/>
      <c r="IF59" s="70"/>
      <c r="IG59" s="70"/>
      <c r="IH59" s="70"/>
      <c r="II59" s="70"/>
      <c r="IJ59" s="70"/>
    </row>
    <row r="60" spans="1:244" s="18" customFormat="1" ht="28.5" customHeight="1">
      <c r="A60" s="67">
        <v>10</v>
      </c>
      <c r="B60" s="27" t="s">
        <v>67</v>
      </c>
      <c r="C60" s="28" t="s">
        <v>57</v>
      </c>
      <c r="D60" s="29">
        <v>5</v>
      </c>
      <c r="E60" s="60"/>
      <c r="F60" s="60">
        <f>D60*E60</f>
        <v>0</v>
      </c>
      <c r="G60" s="51"/>
      <c r="H60" s="68">
        <f>F60+(F60*G60/100)</f>
        <v>0</v>
      </c>
      <c r="I60" s="35"/>
      <c r="J60" s="35"/>
      <c r="K60" s="16"/>
      <c r="L60" s="17"/>
      <c r="Q60" s="17"/>
      <c r="R60" s="17"/>
      <c r="S60" s="17"/>
      <c r="T60" s="17"/>
      <c r="U60" s="17"/>
      <c r="V60" s="17"/>
      <c r="W60" s="17"/>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row>
    <row r="61" spans="1:244" s="18" customFormat="1" ht="28.5" customHeight="1">
      <c r="A61" s="67">
        <v>11</v>
      </c>
      <c r="B61" s="27" t="s">
        <v>68</v>
      </c>
      <c r="C61" s="28" t="s">
        <v>57</v>
      </c>
      <c r="D61" s="29">
        <v>5</v>
      </c>
      <c r="E61" s="60"/>
      <c r="F61" s="60">
        <f>D61*E61</f>
        <v>0</v>
      </c>
      <c r="G61" s="51"/>
      <c r="H61" s="68">
        <f>F61+(F61*G61/100)</f>
        <v>0</v>
      </c>
      <c r="I61" s="35"/>
      <c r="J61" s="35"/>
      <c r="K61" s="16"/>
      <c r="L61" s="17"/>
      <c r="M61" s="56"/>
      <c r="N61" s="56"/>
      <c r="O61" s="56"/>
      <c r="P61" s="56"/>
      <c r="Q61" s="17"/>
      <c r="R61" s="17"/>
      <c r="S61" s="17"/>
      <c r="T61" s="17"/>
      <c r="U61" s="17"/>
      <c r="V61" s="17"/>
      <c r="W61" s="17"/>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row>
    <row r="62" spans="1:244" s="18" customFormat="1" ht="28.5" customHeight="1">
      <c r="A62" s="67">
        <v>12</v>
      </c>
      <c r="B62" s="27" t="s">
        <v>69</v>
      </c>
      <c r="C62" s="28" t="s">
        <v>57</v>
      </c>
      <c r="D62" s="29">
        <v>5</v>
      </c>
      <c r="E62" s="60"/>
      <c r="F62" s="60">
        <f>D62*E62</f>
        <v>0</v>
      </c>
      <c r="G62" s="51"/>
      <c r="H62" s="68">
        <f>F62+(F62*G62/100)</f>
        <v>0</v>
      </c>
      <c r="I62" s="35"/>
      <c r="J62" s="72"/>
      <c r="K62" s="16"/>
      <c r="Q62" s="17"/>
      <c r="R62" s="17"/>
      <c r="S62" s="17"/>
      <c r="T62" s="17"/>
      <c r="U62" s="17"/>
      <c r="V62" s="17"/>
      <c r="W62" s="17"/>
      <c r="GJ62" s="73"/>
      <c r="GK62" s="73"/>
      <c r="GL62" s="73"/>
      <c r="GM62" s="73"/>
      <c r="GN62" s="73"/>
      <c r="GO62" s="73"/>
      <c r="GP62" s="73"/>
      <c r="GQ62" s="73"/>
      <c r="GR62" s="73"/>
      <c r="GS62" s="73"/>
      <c r="GT62" s="73"/>
      <c r="GU62" s="73"/>
      <c r="GV62" s="73"/>
      <c r="GW62" s="73"/>
      <c r="GX62" s="73"/>
      <c r="GY62" s="73"/>
      <c r="GZ62" s="73"/>
      <c r="HA62" s="73"/>
      <c r="HB62" s="73"/>
      <c r="HC62" s="73"/>
      <c r="HD62" s="73"/>
      <c r="HE62" s="73"/>
      <c r="HF62" s="73"/>
      <c r="HG62" s="73"/>
      <c r="HH62" s="73"/>
      <c r="HI62" s="73"/>
      <c r="HJ62" s="73"/>
      <c r="HK62" s="73"/>
      <c r="HL62" s="73"/>
      <c r="HM62" s="73"/>
      <c r="HN62" s="73"/>
      <c r="HO62" s="73"/>
      <c r="HP62" s="73"/>
      <c r="HQ62" s="73"/>
      <c r="HR62" s="73"/>
      <c r="HS62" s="73"/>
      <c r="HT62" s="73"/>
      <c r="HU62" s="73"/>
      <c r="HV62" s="73"/>
      <c r="HW62" s="73"/>
      <c r="HX62" s="73"/>
      <c r="HY62" s="73"/>
      <c r="HZ62" s="73"/>
      <c r="IA62" s="73"/>
      <c r="IB62" s="73"/>
      <c r="IC62" s="73"/>
      <c r="ID62" s="73"/>
      <c r="IE62" s="73"/>
      <c r="IF62" s="73"/>
      <c r="IG62" s="73"/>
      <c r="IH62" s="73"/>
      <c r="II62" s="73"/>
      <c r="IJ62" s="73"/>
    </row>
    <row r="63" spans="1:244" s="18" customFormat="1" ht="28.5" customHeight="1">
      <c r="A63" s="67">
        <v>13</v>
      </c>
      <c r="B63" s="27" t="s">
        <v>70</v>
      </c>
      <c r="C63" s="28" t="s">
        <v>57</v>
      </c>
      <c r="D63" s="29">
        <v>5</v>
      </c>
      <c r="E63" s="60"/>
      <c r="F63" s="60">
        <f>D63*E63</f>
        <v>0</v>
      </c>
      <c r="G63" s="51"/>
      <c r="H63" s="68">
        <f>F63+(F63*G63/100)</f>
        <v>0</v>
      </c>
      <c r="I63" s="35"/>
      <c r="J63" s="72"/>
      <c r="K63" s="16"/>
      <c r="Q63" s="17"/>
      <c r="R63" s="17"/>
      <c r="S63" s="17"/>
      <c r="T63" s="17"/>
      <c r="U63" s="17"/>
      <c r="V63" s="17"/>
      <c r="W63" s="17"/>
      <c r="GJ63" s="71"/>
      <c r="GK63" s="71"/>
      <c r="GL63" s="71"/>
      <c r="GM63" s="71"/>
      <c r="GN63" s="71"/>
      <c r="GO63" s="71"/>
      <c r="GP63" s="71"/>
      <c r="GQ63" s="71"/>
      <c r="GR63" s="71"/>
      <c r="GS63" s="71"/>
      <c r="GT63" s="71"/>
      <c r="GU63" s="71"/>
      <c r="GV63" s="71"/>
      <c r="GW63" s="71"/>
      <c r="GX63" s="71"/>
      <c r="GY63" s="71"/>
      <c r="GZ63" s="71"/>
      <c r="HA63" s="71"/>
      <c r="HB63" s="71"/>
      <c r="HC63" s="71"/>
      <c r="HD63" s="71"/>
      <c r="HE63" s="71"/>
      <c r="HF63" s="71"/>
      <c r="HG63" s="71"/>
      <c r="HH63" s="71"/>
      <c r="HI63" s="71"/>
      <c r="HJ63" s="71"/>
      <c r="HK63" s="71"/>
      <c r="HL63" s="71"/>
      <c r="HM63" s="71"/>
      <c r="HN63" s="71"/>
      <c r="HO63" s="71"/>
      <c r="HP63" s="71"/>
      <c r="HQ63" s="71"/>
      <c r="HR63" s="71"/>
      <c r="HS63" s="71"/>
      <c r="HT63" s="71"/>
      <c r="HU63" s="71"/>
      <c r="HV63" s="71"/>
      <c r="HW63" s="71"/>
      <c r="HX63" s="71"/>
      <c r="HY63" s="71"/>
      <c r="HZ63" s="71"/>
      <c r="IA63" s="71"/>
      <c r="IB63" s="71"/>
      <c r="IC63" s="71"/>
      <c r="ID63" s="71"/>
      <c r="IE63" s="71"/>
      <c r="IF63" s="71"/>
      <c r="IG63" s="71"/>
      <c r="IH63" s="71"/>
      <c r="II63" s="71"/>
      <c r="IJ63" s="71"/>
    </row>
    <row r="64" spans="1:244" s="18" customFormat="1" ht="28.5" customHeight="1">
      <c r="A64" s="74" t="s">
        <v>71</v>
      </c>
      <c r="B64" s="74"/>
      <c r="C64" s="74"/>
      <c r="D64" s="74"/>
      <c r="E64" s="74"/>
      <c r="F64" s="75">
        <f>SUM(F51:F63)</f>
        <v>0</v>
      </c>
      <c r="G64" s="76"/>
      <c r="H64" s="75">
        <f>SUM(H51:H63)</f>
        <v>0</v>
      </c>
      <c r="I64" s="77"/>
      <c r="J64" s="78"/>
      <c r="K64" s="79"/>
      <c r="L64" s="56"/>
      <c r="M64" s="56"/>
      <c r="N64" s="56"/>
      <c r="O64" s="56"/>
      <c r="P64" s="56"/>
      <c r="Q64" s="17"/>
      <c r="R64" s="17"/>
      <c r="S64" s="17"/>
      <c r="T64" s="17"/>
      <c r="U64" s="17"/>
      <c r="V64" s="17"/>
      <c r="W64" s="17"/>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row>
    <row r="65" spans="1:244" s="18" customFormat="1" ht="27.75" customHeight="1">
      <c r="A65" s="50"/>
      <c r="B65" s="50"/>
      <c r="C65" s="50"/>
      <c r="D65" s="50"/>
      <c r="E65" s="50"/>
      <c r="F65" s="80"/>
      <c r="G65" s="76"/>
      <c r="H65" s="80"/>
      <c r="I65" s="77"/>
      <c r="J65" s="78"/>
      <c r="K65" s="79"/>
      <c r="L65" s="56"/>
      <c r="M65" s="56"/>
      <c r="N65" s="56"/>
      <c r="O65" s="56"/>
      <c r="P65" s="56"/>
      <c r="Q65" s="17"/>
      <c r="R65" s="17"/>
      <c r="S65" s="17"/>
      <c r="T65" s="17"/>
      <c r="U65" s="17"/>
      <c r="V65" s="17"/>
      <c r="W65" s="17"/>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row>
    <row r="66" spans="1:244" ht="28.5" customHeight="1">
      <c r="A66" s="15" t="s">
        <v>72</v>
      </c>
      <c r="B66" s="15"/>
      <c r="C66" s="15"/>
      <c r="D66" s="15"/>
      <c r="E66" s="15"/>
      <c r="F66" s="15"/>
      <c r="G66" s="15"/>
      <c r="H66" s="15"/>
      <c r="I66" s="15"/>
      <c r="J66" s="15"/>
      <c r="K66" s="10"/>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c r="HT66" s="81"/>
      <c r="HU66" s="81"/>
      <c r="HV66" s="81"/>
      <c r="HW66" s="81"/>
      <c r="HX66" s="81"/>
      <c r="HY66" s="81"/>
      <c r="HZ66" s="81"/>
      <c r="IA66" s="81"/>
      <c r="IB66" s="81"/>
      <c r="IC66" s="81"/>
      <c r="ID66" s="81"/>
      <c r="IE66" s="81"/>
      <c r="IF66" s="81"/>
      <c r="IG66" s="81"/>
      <c r="IH66" s="81"/>
      <c r="II66" s="81"/>
      <c r="IJ66" s="81"/>
    </row>
    <row r="67" spans="1:244" ht="42" customHeight="1">
      <c r="A67" s="21" t="s">
        <v>2</v>
      </c>
      <c r="B67" s="21" t="s">
        <v>3</v>
      </c>
      <c r="C67" s="21" t="s">
        <v>4</v>
      </c>
      <c r="D67" s="21" t="s">
        <v>5</v>
      </c>
      <c r="E67" s="22" t="s">
        <v>6</v>
      </c>
      <c r="F67" s="22" t="s">
        <v>7</v>
      </c>
      <c r="G67" s="23" t="s">
        <v>8</v>
      </c>
      <c r="H67" s="22" t="s">
        <v>9</v>
      </c>
      <c r="I67" s="24" t="s">
        <v>10</v>
      </c>
      <c r="J67" s="25" t="s">
        <v>11</v>
      </c>
      <c r="K67" s="10"/>
      <c r="GJ67" s="82"/>
      <c r="GK67" s="82"/>
      <c r="GL67" s="82"/>
      <c r="GM67" s="82"/>
      <c r="GN67" s="82"/>
      <c r="GO67" s="82"/>
      <c r="GP67" s="82"/>
      <c r="GQ67" s="82"/>
      <c r="GR67" s="82"/>
      <c r="GS67" s="82"/>
      <c r="GT67" s="82"/>
      <c r="GU67" s="82"/>
      <c r="GV67" s="82"/>
      <c r="GW67" s="82"/>
      <c r="GX67" s="82"/>
      <c r="GY67" s="82"/>
      <c r="GZ67" s="82"/>
      <c r="HA67" s="82"/>
      <c r="HB67" s="82"/>
      <c r="HC67" s="82"/>
      <c r="HD67" s="82"/>
      <c r="HE67" s="82"/>
      <c r="HF67" s="82"/>
      <c r="HG67" s="82"/>
      <c r="HH67" s="82"/>
      <c r="HI67" s="82"/>
      <c r="HJ67" s="82"/>
      <c r="HK67" s="82"/>
      <c r="HL67" s="82"/>
      <c r="HM67" s="82"/>
      <c r="HN67" s="82"/>
      <c r="HO67" s="82"/>
      <c r="HP67" s="82"/>
      <c r="HQ67" s="82"/>
      <c r="HR67" s="82"/>
      <c r="HS67" s="82"/>
      <c r="HT67" s="82"/>
      <c r="HU67" s="82"/>
      <c r="HV67" s="82"/>
      <c r="HW67" s="82"/>
      <c r="HX67" s="82"/>
      <c r="HY67" s="82"/>
      <c r="HZ67" s="82"/>
      <c r="IA67" s="82"/>
      <c r="IB67" s="82"/>
      <c r="IC67" s="82"/>
      <c r="ID67" s="82"/>
      <c r="IE67" s="82"/>
      <c r="IF67" s="82"/>
      <c r="IG67" s="82"/>
      <c r="IH67" s="82"/>
      <c r="II67" s="82"/>
      <c r="IJ67" s="82"/>
    </row>
    <row r="68" spans="1:244" ht="28.5" customHeight="1">
      <c r="A68" s="26">
        <v>1</v>
      </c>
      <c r="B68" s="27" t="s">
        <v>73</v>
      </c>
      <c r="C68" s="28" t="s">
        <v>19</v>
      </c>
      <c r="D68" s="29">
        <v>400</v>
      </c>
      <c r="E68" s="30"/>
      <c r="F68" s="30">
        <f>D68*E68</f>
        <v>0</v>
      </c>
      <c r="G68" s="83"/>
      <c r="H68" s="30">
        <f>F68+(F68*G68/100)</f>
        <v>0</v>
      </c>
      <c r="I68" s="84"/>
      <c r="J68" s="85"/>
      <c r="K68" s="10"/>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c r="HT68" s="81"/>
      <c r="HU68" s="81"/>
      <c r="HV68" s="81"/>
      <c r="HW68" s="81"/>
      <c r="HX68" s="81"/>
      <c r="HY68" s="81"/>
      <c r="HZ68" s="81"/>
      <c r="IA68" s="81"/>
      <c r="IB68" s="81"/>
      <c r="IC68" s="81"/>
      <c r="ID68" s="81"/>
      <c r="IE68" s="81"/>
      <c r="IF68" s="81"/>
      <c r="IG68" s="81"/>
      <c r="IH68" s="81"/>
      <c r="II68" s="81"/>
      <c r="IJ68" s="81"/>
    </row>
    <row r="69" spans="1:244" ht="27.75" customHeight="1">
      <c r="A69" s="26">
        <v>2</v>
      </c>
      <c r="B69" s="27" t="s">
        <v>74</v>
      </c>
      <c r="C69" s="28" t="s">
        <v>13</v>
      </c>
      <c r="D69" s="29">
        <v>30</v>
      </c>
      <c r="E69" s="30"/>
      <c r="F69" s="30">
        <f>D69*E69</f>
        <v>0</v>
      </c>
      <c r="G69" s="86"/>
      <c r="H69" s="30">
        <f>F69+(F69*G69/100)</f>
        <v>0</v>
      </c>
      <c r="I69" s="85"/>
      <c r="J69" s="85"/>
      <c r="K69" s="10"/>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c r="HT69" s="81"/>
      <c r="HU69" s="81"/>
      <c r="HV69" s="81"/>
      <c r="HW69" s="81"/>
      <c r="HX69" s="81"/>
      <c r="HY69" s="81"/>
      <c r="HZ69" s="81"/>
      <c r="IA69" s="81"/>
      <c r="IB69" s="81"/>
      <c r="IC69" s="81"/>
      <c r="ID69" s="81"/>
      <c r="IE69" s="81"/>
      <c r="IF69" s="81"/>
      <c r="IG69" s="81"/>
      <c r="IH69" s="81"/>
      <c r="II69" s="81"/>
      <c r="IJ69" s="81"/>
    </row>
    <row r="70" spans="1:244" ht="27.75" customHeight="1">
      <c r="A70" s="26">
        <v>3</v>
      </c>
      <c r="B70" s="27" t="s">
        <v>75</v>
      </c>
      <c r="C70" s="28" t="s">
        <v>13</v>
      </c>
      <c r="D70" s="29">
        <v>30</v>
      </c>
      <c r="E70" s="30"/>
      <c r="F70" s="30">
        <f>D70*E70</f>
        <v>0</v>
      </c>
      <c r="G70" s="86"/>
      <c r="H70" s="30">
        <f>F70+(F70*G70/100)</f>
        <v>0</v>
      </c>
      <c r="I70" s="85"/>
      <c r="J70" s="85"/>
      <c r="K70" s="10"/>
      <c r="GJ70" s="81"/>
      <c r="GK70" s="81"/>
      <c r="GL70" s="81"/>
      <c r="GM70" s="81"/>
      <c r="GN70" s="81"/>
      <c r="GO70" s="81"/>
      <c r="GP70" s="81"/>
      <c r="GQ70" s="81"/>
      <c r="GR70" s="81"/>
      <c r="GS70" s="81"/>
      <c r="GT70" s="81"/>
      <c r="GU70" s="81"/>
      <c r="GV70" s="81"/>
      <c r="GW70" s="81"/>
      <c r="GX70" s="81"/>
      <c r="GY70" s="81"/>
      <c r="GZ70" s="81"/>
      <c r="HA70" s="81"/>
      <c r="HB70" s="81"/>
      <c r="HC70" s="81"/>
      <c r="HD70" s="81"/>
      <c r="HE70" s="81"/>
      <c r="HF70" s="81"/>
      <c r="HG70" s="81"/>
      <c r="HH70" s="81"/>
      <c r="HI70" s="81"/>
      <c r="HJ70" s="81"/>
      <c r="HK70" s="81"/>
      <c r="HL70" s="81"/>
      <c r="HM70" s="81"/>
      <c r="HN70" s="81"/>
      <c r="HO70" s="81"/>
      <c r="HP70" s="81"/>
      <c r="HQ70" s="81"/>
      <c r="HR70" s="81"/>
      <c r="HS70" s="81"/>
      <c r="HT70" s="81"/>
      <c r="HU70" s="81"/>
      <c r="HV70" s="81"/>
      <c r="HW70" s="81"/>
      <c r="HX70" s="81"/>
      <c r="HY70" s="81"/>
      <c r="HZ70" s="81"/>
      <c r="IA70" s="81"/>
      <c r="IB70" s="81"/>
      <c r="IC70" s="81"/>
      <c r="ID70" s="81"/>
      <c r="IE70" s="81"/>
      <c r="IF70" s="81"/>
      <c r="IG70" s="81"/>
      <c r="IH70" s="81"/>
      <c r="II70" s="81"/>
      <c r="IJ70" s="81"/>
    </row>
    <row r="71" spans="1:244" ht="27.75" customHeight="1">
      <c r="A71" s="26">
        <v>4</v>
      </c>
      <c r="B71" s="28" t="s">
        <v>76</v>
      </c>
      <c r="C71" s="28" t="s">
        <v>19</v>
      </c>
      <c r="D71" s="29">
        <v>7</v>
      </c>
      <c r="E71" s="60"/>
      <c r="F71" s="60">
        <f>D71*E71</f>
        <v>0</v>
      </c>
      <c r="G71" s="86"/>
      <c r="H71" s="30">
        <f>F71+(F71*G71/100)</f>
        <v>0</v>
      </c>
      <c r="I71" s="84"/>
      <c r="J71" s="85"/>
      <c r="K71" s="10"/>
      <c r="GJ71" s="87"/>
      <c r="GK71" s="87"/>
      <c r="GL71" s="87"/>
      <c r="GM71" s="87"/>
      <c r="GN71" s="87"/>
      <c r="GO71" s="87"/>
      <c r="GP71" s="87"/>
      <c r="GQ71" s="87"/>
      <c r="GR71" s="87"/>
      <c r="GS71" s="87"/>
      <c r="GT71" s="87"/>
      <c r="GU71" s="87"/>
      <c r="GV71" s="87"/>
      <c r="GW71" s="87"/>
      <c r="GX71" s="87"/>
      <c r="GY71" s="87"/>
      <c r="GZ71" s="87"/>
      <c r="HA71" s="87"/>
      <c r="HB71" s="87"/>
      <c r="HC71" s="87"/>
      <c r="HD71" s="87"/>
      <c r="HE71" s="87"/>
      <c r="HF71" s="87"/>
      <c r="HG71" s="87"/>
      <c r="HH71" s="87"/>
      <c r="HI71" s="87"/>
      <c r="HJ71" s="87"/>
      <c r="HK71" s="87"/>
      <c r="HL71" s="87"/>
      <c r="HM71" s="87"/>
      <c r="HN71" s="87"/>
      <c r="HO71" s="87"/>
      <c r="HP71" s="87"/>
      <c r="HQ71" s="87"/>
      <c r="HR71" s="87"/>
      <c r="HS71" s="87"/>
      <c r="HT71" s="87"/>
      <c r="HU71" s="87"/>
      <c r="HV71" s="87"/>
      <c r="HW71" s="87"/>
      <c r="HX71" s="87"/>
      <c r="HY71" s="87"/>
      <c r="HZ71" s="87"/>
      <c r="IA71" s="87"/>
      <c r="IB71" s="87"/>
      <c r="IC71" s="87"/>
      <c r="ID71" s="87"/>
      <c r="IE71" s="87"/>
      <c r="IF71" s="87"/>
      <c r="IG71" s="87"/>
      <c r="IH71" s="87"/>
      <c r="II71" s="87"/>
      <c r="IJ71" s="87"/>
    </row>
    <row r="72" spans="1:244" ht="27.75" customHeight="1">
      <c r="A72" s="26">
        <v>5</v>
      </c>
      <c r="B72" s="28" t="s">
        <v>77</v>
      </c>
      <c r="C72" s="28" t="s">
        <v>19</v>
      </c>
      <c r="D72" s="29">
        <v>5</v>
      </c>
      <c r="E72" s="60"/>
      <c r="F72" s="60">
        <f>D72*E72</f>
        <v>0</v>
      </c>
      <c r="G72" s="86"/>
      <c r="H72" s="30">
        <f>F72+(F72*G72/100)</f>
        <v>0</v>
      </c>
      <c r="I72" s="84"/>
      <c r="J72" s="85"/>
      <c r="K72" s="10"/>
      <c r="GJ72" s="82"/>
      <c r="GK72" s="82"/>
      <c r="GL72" s="82"/>
      <c r="GM72" s="82"/>
      <c r="GN72" s="82"/>
      <c r="GO72" s="82"/>
      <c r="GP72" s="82"/>
      <c r="GQ72" s="82"/>
      <c r="GR72" s="82"/>
      <c r="GS72" s="82"/>
      <c r="GT72" s="82"/>
      <c r="GU72" s="82"/>
      <c r="GV72" s="82"/>
      <c r="GW72" s="82"/>
      <c r="GX72" s="82"/>
      <c r="GY72" s="82"/>
      <c r="GZ72" s="82"/>
      <c r="HA72" s="82"/>
      <c r="HB72" s="82"/>
      <c r="HC72" s="82"/>
      <c r="HD72" s="82"/>
      <c r="HE72" s="82"/>
      <c r="HF72" s="82"/>
      <c r="HG72" s="82"/>
      <c r="HH72" s="82"/>
      <c r="HI72" s="82"/>
      <c r="HJ72" s="82"/>
      <c r="HK72" s="82"/>
      <c r="HL72" s="82"/>
      <c r="HM72" s="82"/>
      <c r="HN72" s="82"/>
      <c r="HO72" s="82"/>
      <c r="HP72" s="82"/>
      <c r="HQ72" s="82"/>
      <c r="HR72" s="82"/>
      <c r="HS72" s="82"/>
      <c r="HT72" s="82"/>
      <c r="HU72" s="82"/>
      <c r="HV72" s="82"/>
      <c r="HW72" s="82"/>
      <c r="HX72" s="82"/>
      <c r="HY72" s="82"/>
      <c r="HZ72" s="82"/>
      <c r="IA72" s="82"/>
      <c r="IB72" s="82"/>
      <c r="IC72" s="82"/>
      <c r="ID72" s="82"/>
      <c r="IE72" s="82"/>
      <c r="IF72" s="82"/>
      <c r="IG72" s="82"/>
      <c r="IH72" s="82"/>
      <c r="II72" s="82"/>
      <c r="IJ72" s="82"/>
    </row>
    <row r="73" spans="1:244" ht="27.75" customHeight="1">
      <c r="A73" s="26">
        <v>6</v>
      </c>
      <c r="B73" s="28" t="s">
        <v>78</v>
      </c>
      <c r="C73" s="28" t="s">
        <v>19</v>
      </c>
      <c r="D73" s="29">
        <v>20</v>
      </c>
      <c r="E73" s="60"/>
      <c r="F73" s="60">
        <f>D73*E73</f>
        <v>0</v>
      </c>
      <c r="G73" s="86"/>
      <c r="H73" s="60">
        <f>F73+(F73*G73/100)</f>
        <v>0</v>
      </c>
      <c r="I73" s="88"/>
      <c r="J73" s="88"/>
      <c r="K73" s="10"/>
      <c r="GJ73" s="82"/>
      <c r="GK73" s="82"/>
      <c r="GL73" s="82"/>
      <c r="GM73" s="82"/>
      <c r="GN73" s="82"/>
      <c r="GO73" s="82"/>
      <c r="GP73" s="82"/>
      <c r="GQ73" s="82"/>
      <c r="GR73" s="82"/>
      <c r="GS73" s="82"/>
      <c r="GT73" s="82"/>
      <c r="GU73" s="82"/>
      <c r="GV73" s="82"/>
      <c r="GW73" s="82"/>
      <c r="GX73" s="82"/>
      <c r="GY73" s="82"/>
      <c r="GZ73" s="82"/>
      <c r="HA73" s="82"/>
      <c r="HB73" s="82"/>
      <c r="HC73" s="82"/>
      <c r="HD73" s="82"/>
      <c r="HE73" s="82"/>
      <c r="HF73" s="82"/>
      <c r="HG73" s="82"/>
      <c r="HH73" s="82"/>
      <c r="HI73" s="82"/>
      <c r="HJ73" s="82"/>
      <c r="HK73" s="82"/>
      <c r="HL73" s="82"/>
      <c r="HM73" s="82"/>
      <c r="HN73" s="82"/>
      <c r="HO73" s="82"/>
      <c r="HP73" s="82"/>
      <c r="HQ73" s="82"/>
      <c r="HR73" s="82"/>
      <c r="HS73" s="82"/>
      <c r="HT73" s="82"/>
      <c r="HU73" s="82"/>
      <c r="HV73" s="82"/>
      <c r="HW73" s="82"/>
      <c r="HX73" s="82"/>
      <c r="HY73" s="82"/>
      <c r="HZ73" s="82"/>
      <c r="IA73" s="82"/>
      <c r="IB73" s="82"/>
      <c r="IC73" s="82"/>
      <c r="ID73" s="82"/>
      <c r="IE73" s="82"/>
      <c r="IF73" s="82"/>
      <c r="IG73" s="82"/>
      <c r="IH73" s="82"/>
      <c r="II73" s="82"/>
      <c r="IJ73" s="82"/>
    </row>
    <row r="74" spans="1:244" ht="27.75" customHeight="1">
      <c r="A74" s="26">
        <v>7</v>
      </c>
      <c r="B74" s="27" t="s">
        <v>79</v>
      </c>
      <c r="C74" s="27" t="s">
        <v>19</v>
      </c>
      <c r="D74" s="89">
        <v>1000</v>
      </c>
      <c r="E74" s="30"/>
      <c r="F74" s="30">
        <f>D74*E74</f>
        <v>0</v>
      </c>
      <c r="G74" s="83"/>
      <c r="H74" s="30">
        <f>F74+(F74*G74/100)</f>
        <v>0</v>
      </c>
      <c r="I74" s="85"/>
      <c r="J74" s="85"/>
      <c r="K74" s="10"/>
      <c r="GJ74" s="81"/>
      <c r="GK74" s="81"/>
      <c r="GL74" s="81"/>
      <c r="GM74" s="81"/>
      <c r="GN74" s="81"/>
      <c r="GO74" s="81"/>
      <c r="GP74" s="81"/>
      <c r="GQ74" s="81"/>
      <c r="GR74" s="81"/>
      <c r="GS74" s="81"/>
      <c r="GT74" s="81"/>
      <c r="GU74" s="81"/>
      <c r="GV74" s="81"/>
      <c r="GW74" s="81"/>
      <c r="GX74" s="81"/>
      <c r="GY74" s="81"/>
      <c r="GZ74" s="81"/>
      <c r="HA74" s="81"/>
      <c r="HB74" s="81"/>
      <c r="HC74" s="81"/>
      <c r="HD74" s="81"/>
      <c r="HE74" s="81"/>
      <c r="HF74" s="81"/>
      <c r="HG74" s="81"/>
      <c r="HH74" s="81"/>
      <c r="HI74" s="81"/>
      <c r="HJ74" s="81"/>
      <c r="HK74" s="81"/>
      <c r="HL74" s="81"/>
      <c r="HM74" s="81"/>
      <c r="HN74" s="81"/>
      <c r="HO74" s="81"/>
      <c r="HP74" s="81"/>
      <c r="HQ74" s="81"/>
      <c r="HR74" s="81"/>
      <c r="HS74" s="81"/>
      <c r="HT74" s="81"/>
      <c r="HU74" s="81"/>
      <c r="HV74" s="81"/>
      <c r="HW74" s="81"/>
      <c r="HX74" s="81"/>
      <c r="HY74" s="81"/>
      <c r="HZ74" s="81"/>
      <c r="IA74" s="81"/>
      <c r="IB74" s="81"/>
      <c r="IC74" s="81"/>
      <c r="ID74" s="81"/>
      <c r="IE74" s="81"/>
      <c r="IF74" s="81"/>
      <c r="IG74" s="81"/>
      <c r="IH74" s="81"/>
      <c r="II74" s="81"/>
      <c r="IJ74" s="81"/>
    </row>
    <row r="75" spans="1:244" ht="27.75" customHeight="1">
      <c r="A75" s="26">
        <v>8</v>
      </c>
      <c r="B75" s="27" t="s">
        <v>80</v>
      </c>
      <c r="C75" s="27" t="s">
        <v>19</v>
      </c>
      <c r="D75" s="89">
        <v>1000</v>
      </c>
      <c r="E75" s="30"/>
      <c r="F75" s="30">
        <f>D75*E75</f>
        <v>0</v>
      </c>
      <c r="G75" s="83"/>
      <c r="H75" s="30">
        <f>F75+(F75*G75/100)</f>
        <v>0</v>
      </c>
      <c r="I75" s="85"/>
      <c r="J75" s="85"/>
      <c r="K75" s="10"/>
      <c r="GJ75" s="82"/>
      <c r="GK75" s="82"/>
      <c r="GL75" s="82"/>
      <c r="GM75" s="82"/>
      <c r="GN75" s="82"/>
      <c r="GO75" s="82"/>
      <c r="GP75" s="82"/>
      <c r="GQ75" s="82"/>
      <c r="GR75" s="82"/>
      <c r="GS75" s="82"/>
      <c r="GT75" s="82"/>
      <c r="GU75" s="82"/>
      <c r="GV75" s="82"/>
      <c r="GW75" s="82"/>
      <c r="GX75" s="82"/>
      <c r="GY75" s="82"/>
      <c r="GZ75" s="82"/>
      <c r="HA75" s="82"/>
      <c r="HB75" s="82"/>
      <c r="HC75" s="82"/>
      <c r="HD75" s="82"/>
      <c r="HE75" s="82"/>
      <c r="HF75" s="82"/>
      <c r="HG75" s="82"/>
      <c r="HH75" s="82"/>
      <c r="HI75" s="82"/>
      <c r="HJ75" s="82"/>
      <c r="HK75" s="82"/>
      <c r="HL75" s="82"/>
      <c r="HM75" s="82"/>
      <c r="HN75" s="82"/>
      <c r="HO75" s="82"/>
      <c r="HP75" s="82"/>
      <c r="HQ75" s="82"/>
      <c r="HR75" s="82"/>
      <c r="HS75" s="82"/>
      <c r="HT75" s="82"/>
      <c r="HU75" s="82"/>
      <c r="HV75" s="82"/>
      <c r="HW75" s="82"/>
      <c r="HX75" s="82"/>
      <c r="HY75" s="82"/>
      <c r="HZ75" s="82"/>
      <c r="IA75" s="82"/>
      <c r="IB75" s="82"/>
      <c r="IC75" s="82"/>
      <c r="ID75" s="82"/>
      <c r="IE75" s="82"/>
      <c r="IF75" s="82"/>
      <c r="IG75" s="82"/>
      <c r="IH75" s="82"/>
      <c r="II75" s="82"/>
      <c r="IJ75" s="82"/>
    </row>
    <row r="76" spans="1:244" ht="27.75" customHeight="1">
      <c r="A76" s="26">
        <v>9</v>
      </c>
      <c r="B76" s="27" t="s">
        <v>81</v>
      </c>
      <c r="C76" s="27" t="s">
        <v>19</v>
      </c>
      <c r="D76" s="89">
        <v>5000</v>
      </c>
      <c r="E76" s="30"/>
      <c r="F76" s="30">
        <f>D76*E76</f>
        <v>0</v>
      </c>
      <c r="G76" s="90"/>
      <c r="H76" s="30">
        <f>F76+(F76*G76/100)</f>
        <v>0</v>
      </c>
      <c r="I76" s="84"/>
      <c r="J76" s="85"/>
      <c r="K76" s="10"/>
      <c r="GJ76" s="81"/>
      <c r="GK76" s="81"/>
      <c r="GL76" s="81"/>
      <c r="GM76" s="81"/>
      <c r="GN76" s="81"/>
      <c r="GO76" s="81"/>
      <c r="GP76" s="81"/>
      <c r="GQ76" s="81"/>
      <c r="GR76" s="81"/>
      <c r="GS76" s="81"/>
      <c r="GT76" s="81"/>
      <c r="GU76" s="81"/>
      <c r="GV76" s="81"/>
      <c r="GW76" s="81"/>
      <c r="GX76" s="81"/>
      <c r="GY76" s="81"/>
      <c r="GZ76" s="81"/>
      <c r="HA76" s="81"/>
      <c r="HB76" s="81"/>
      <c r="HC76" s="81"/>
      <c r="HD76" s="81"/>
      <c r="HE76" s="81"/>
      <c r="HF76" s="81"/>
      <c r="HG76" s="81"/>
      <c r="HH76" s="81"/>
      <c r="HI76" s="81"/>
      <c r="HJ76" s="81"/>
      <c r="HK76" s="81"/>
      <c r="HL76" s="81"/>
      <c r="HM76" s="81"/>
      <c r="HN76" s="81"/>
      <c r="HO76" s="81"/>
      <c r="HP76" s="81"/>
      <c r="HQ76" s="81"/>
      <c r="HR76" s="81"/>
      <c r="HS76" s="81"/>
      <c r="HT76" s="81"/>
      <c r="HU76" s="81"/>
      <c r="HV76" s="81"/>
      <c r="HW76" s="81"/>
      <c r="HX76" s="81"/>
      <c r="HY76" s="81"/>
      <c r="HZ76" s="81"/>
      <c r="IA76" s="81"/>
      <c r="IB76" s="81"/>
      <c r="IC76" s="81"/>
      <c r="ID76" s="81"/>
      <c r="IE76" s="81"/>
      <c r="IF76" s="81"/>
      <c r="IG76" s="81"/>
      <c r="IH76" s="81"/>
      <c r="II76" s="81"/>
      <c r="IJ76" s="81"/>
    </row>
    <row r="77" spans="1:244" ht="27.75" customHeight="1">
      <c r="A77" s="26">
        <v>10</v>
      </c>
      <c r="B77" s="27" t="s">
        <v>82</v>
      </c>
      <c r="C77" s="27" t="s">
        <v>19</v>
      </c>
      <c r="D77" s="89">
        <v>100</v>
      </c>
      <c r="E77" s="30"/>
      <c r="F77" s="30">
        <f>D77*E77</f>
        <v>0</v>
      </c>
      <c r="G77" s="83"/>
      <c r="H77" s="30">
        <f>F77+(F77*G77/100)</f>
        <v>0</v>
      </c>
      <c r="I77" s="84"/>
      <c r="J77" s="85"/>
      <c r="K77" s="10"/>
      <c r="GJ77" s="81"/>
      <c r="GK77" s="81"/>
      <c r="GL77" s="81"/>
      <c r="GM77" s="81"/>
      <c r="GN77" s="81"/>
      <c r="GO77" s="81"/>
      <c r="GP77" s="81"/>
      <c r="GQ77" s="81"/>
      <c r="GR77" s="81"/>
      <c r="GS77" s="81"/>
      <c r="GT77" s="81"/>
      <c r="GU77" s="81"/>
      <c r="GV77" s="81"/>
      <c r="GW77" s="81"/>
      <c r="GX77" s="81"/>
      <c r="GY77" s="81"/>
      <c r="GZ77" s="81"/>
      <c r="HA77" s="81"/>
      <c r="HB77" s="81"/>
      <c r="HC77" s="81"/>
      <c r="HD77" s="81"/>
      <c r="HE77" s="81"/>
      <c r="HF77" s="81"/>
      <c r="HG77" s="81"/>
      <c r="HH77" s="81"/>
      <c r="HI77" s="81"/>
      <c r="HJ77" s="81"/>
      <c r="HK77" s="81"/>
      <c r="HL77" s="81"/>
      <c r="HM77" s="81"/>
      <c r="HN77" s="81"/>
      <c r="HO77" s="81"/>
      <c r="HP77" s="81"/>
      <c r="HQ77" s="81"/>
      <c r="HR77" s="81"/>
      <c r="HS77" s="81"/>
      <c r="HT77" s="81"/>
      <c r="HU77" s="81"/>
      <c r="HV77" s="81"/>
      <c r="HW77" s="81"/>
      <c r="HX77" s="81"/>
      <c r="HY77" s="81"/>
      <c r="HZ77" s="81"/>
      <c r="IA77" s="81"/>
      <c r="IB77" s="81"/>
      <c r="IC77" s="81"/>
      <c r="ID77" s="81"/>
      <c r="IE77" s="81"/>
      <c r="IF77" s="81"/>
      <c r="IG77" s="81"/>
      <c r="IH77" s="81"/>
      <c r="II77" s="81"/>
      <c r="IJ77" s="81"/>
    </row>
    <row r="78" spans="1:244" ht="27.75" customHeight="1">
      <c r="A78" s="26">
        <v>11</v>
      </c>
      <c r="B78" s="27" t="s">
        <v>83</v>
      </c>
      <c r="C78" s="27" t="s">
        <v>19</v>
      </c>
      <c r="D78" s="26">
        <v>4000</v>
      </c>
      <c r="E78" s="30"/>
      <c r="F78" s="30">
        <f>D78*E78</f>
        <v>0</v>
      </c>
      <c r="G78" s="83"/>
      <c r="H78" s="30">
        <f>F78+(F78*G78/100)</f>
        <v>0</v>
      </c>
      <c r="I78" s="84"/>
      <c r="J78" s="85"/>
      <c r="K78" s="10"/>
      <c r="GJ78" s="81"/>
      <c r="GK78" s="81"/>
      <c r="GL78" s="81"/>
      <c r="GM78" s="81"/>
      <c r="GN78" s="81"/>
      <c r="GO78" s="81"/>
      <c r="GP78" s="81"/>
      <c r="GQ78" s="81"/>
      <c r="GR78" s="81"/>
      <c r="GS78" s="81"/>
      <c r="GT78" s="81"/>
      <c r="GU78" s="81"/>
      <c r="GV78" s="81"/>
      <c r="GW78" s="81"/>
      <c r="GX78" s="81"/>
      <c r="GY78" s="81"/>
      <c r="GZ78" s="81"/>
      <c r="HA78" s="81"/>
      <c r="HB78" s="81"/>
      <c r="HC78" s="81"/>
      <c r="HD78" s="81"/>
      <c r="HE78" s="81"/>
      <c r="HF78" s="81"/>
      <c r="HG78" s="81"/>
      <c r="HH78" s="81"/>
      <c r="HI78" s="81"/>
      <c r="HJ78" s="81"/>
      <c r="HK78" s="81"/>
      <c r="HL78" s="81"/>
      <c r="HM78" s="81"/>
      <c r="HN78" s="81"/>
      <c r="HO78" s="81"/>
      <c r="HP78" s="81"/>
      <c r="HQ78" s="81"/>
      <c r="HR78" s="81"/>
      <c r="HS78" s="81"/>
      <c r="HT78" s="81"/>
      <c r="HU78" s="81"/>
      <c r="HV78" s="81"/>
      <c r="HW78" s="81"/>
      <c r="HX78" s="81"/>
      <c r="HY78" s="81"/>
      <c r="HZ78" s="81"/>
      <c r="IA78" s="81"/>
      <c r="IB78" s="81"/>
      <c r="IC78" s="81"/>
      <c r="ID78" s="81"/>
      <c r="IE78" s="81"/>
      <c r="IF78" s="81"/>
      <c r="IG78" s="81"/>
      <c r="IH78" s="81"/>
      <c r="II78" s="81"/>
      <c r="IJ78" s="81"/>
    </row>
    <row r="79" spans="1:244" ht="27.75" customHeight="1">
      <c r="A79" s="26">
        <v>12</v>
      </c>
      <c r="B79" s="27" t="s">
        <v>84</v>
      </c>
      <c r="C79" s="27" t="s">
        <v>19</v>
      </c>
      <c r="D79" s="26">
        <v>800</v>
      </c>
      <c r="E79" s="30"/>
      <c r="F79" s="30">
        <f>D79*E79</f>
        <v>0</v>
      </c>
      <c r="G79" s="83"/>
      <c r="H79" s="30">
        <f>F79+(F79*G79/100)</f>
        <v>0</v>
      </c>
      <c r="I79" s="84"/>
      <c r="J79" s="85"/>
      <c r="K79" s="10"/>
      <c r="GJ79" s="81"/>
      <c r="GK79" s="81"/>
      <c r="GL79" s="81"/>
      <c r="GM79" s="81"/>
      <c r="GN79" s="81"/>
      <c r="GO79" s="81"/>
      <c r="GP79" s="81"/>
      <c r="GQ79" s="81"/>
      <c r="GR79" s="81"/>
      <c r="GS79" s="81"/>
      <c r="GT79" s="81"/>
      <c r="GU79" s="81"/>
      <c r="GV79" s="81"/>
      <c r="GW79" s="81"/>
      <c r="GX79" s="81"/>
      <c r="GY79" s="81"/>
      <c r="GZ79" s="81"/>
      <c r="HA79" s="81"/>
      <c r="HB79" s="81"/>
      <c r="HC79" s="81"/>
      <c r="HD79" s="81"/>
      <c r="HE79" s="81"/>
      <c r="HF79" s="81"/>
      <c r="HG79" s="81"/>
      <c r="HH79" s="81"/>
      <c r="HI79" s="81"/>
      <c r="HJ79" s="81"/>
      <c r="HK79" s="81"/>
      <c r="HL79" s="81"/>
      <c r="HM79" s="81"/>
      <c r="HN79" s="81"/>
      <c r="HO79" s="81"/>
      <c r="HP79" s="81"/>
      <c r="HQ79" s="81"/>
      <c r="HR79" s="81"/>
      <c r="HS79" s="81"/>
      <c r="HT79" s="81"/>
      <c r="HU79" s="81"/>
      <c r="HV79" s="81"/>
      <c r="HW79" s="81"/>
      <c r="HX79" s="81"/>
      <c r="HY79" s="81"/>
      <c r="HZ79" s="81"/>
      <c r="IA79" s="81"/>
      <c r="IB79" s="81"/>
      <c r="IC79" s="81"/>
      <c r="ID79" s="81"/>
      <c r="IE79" s="81"/>
      <c r="IF79" s="81"/>
      <c r="IG79" s="81"/>
      <c r="IH79" s="81"/>
      <c r="II79" s="81"/>
      <c r="IJ79" s="81"/>
    </row>
    <row r="80" spans="1:244" ht="42" customHeight="1">
      <c r="A80" s="26">
        <v>13</v>
      </c>
      <c r="B80" s="27" t="s">
        <v>85</v>
      </c>
      <c r="C80" s="27" t="s">
        <v>57</v>
      </c>
      <c r="D80" s="89">
        <v>2000</v>
      </c>
      <c r="E80" s="30"/>
      <c r="F80" s="30">
        <f>D80*E80</f>
        <v>0</v>
      </c>
      <c r="G80" s="83"/>
      <c r="H80" s="30">
        <f>F80+(F80*G80/100)</f>
        <v>0</v>
      </c>
      <c r="I80" s="84"/>
      <c r="J80" s="85"/>
      <c r="K80" s="10"/>
      <c r="GJ80" s="81"/>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c r="HT80" s="81"/>
      <c r="HU80" s="81"/>
      <c r="HV80" s="81"/>
      <c r="HW80" s="81"/>
      <c r="HX80" s="81"/>
      <c r="HY80" s="81"/>
      <c r="HZ80" s="81"/>
      <c r="IA80" s="81"/>
      <c r="IB80" s="81"/>
      <c r="IC80" s="81"/>
      <c r="ID80" s="81"/>
      <c r="IE80" s="81"/>
      <c r="IF80" s="81"/>
      <c r="IG80" s="81"/>
      <c r="IH80" s="81"/>
      <c r="II80" s="81"/>
      <c r="IJ80" s="81"/>
    </row>
    <row r="81" spans="1:244" ht="42" customHeight="1">
      <c r="A81" s="26">
        <v>14</v>
      </c>
      <c r="B81" s="27" t="s">
        <v>86</v>
      </c>
      <c r="C81" s="27" t="s">
        <v>19</v>
      </c>
      <c r="D81" s="26">
        <v>500</v>
      </c>
      <c r="E81" s="30"/>
      <c r="F81" s="30">
        <f>D81*E81</f>
        <v>0</v>
      </c>
      <c r="G81" s="83"/>
      <c r="H81" s="30">
        <f>F81+(F81*G81/100)</f>
        <v>0</v>
      </c>
      <c r="I81" s="84"/>
      <c r="J81" s="85"/>
      <c r="K81" s="10"/>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c r="HT81" s="81"/>
      <c r="HU81" s="81"/>
      <c r="HV81" s="81"/>
      <c r="HW81" s="81"/>
      <c r="HX81" s="81"/>
      <c r="HY81" s="81"/>
      <c r="HZ81" s="81"/>
      <c r="IA81" s="81"/>
      <c r="IB81" s="81"/>
      <c r="IC81" s="81"/>
      <c r="ID81" s="81"/>
      <c r="IE81" s="81"/>
      <c r="IF81" s="81"/>
      <c r="IG81" s="81"/>
      <c r="IH81" s="81"/>
      <c r="II81" s="81"/>
      <c r="IJ81" s="81"/>
    </row>
    <row r="82" spans="1:244" ht="27.75" customHeight="1">
      <c r="A82" s="26">
        <v>15</v>
      </c>
      <c r="B82" s="27" t="s">
        <v>87</v>
      </c>
      <c r="C82" s="28" t="s">
        <v>19</v>
      </c>
      <c r="D82" s="89">
        <v>50</v>
      </c>
      <c r="E82" s="30"/>
      <c r="F82" s="30">
        <f>D82*E82</f>
        <v>0</v>
      </c>
      <c r="G82" s="91"/>
      <c r="H82" s="30">
        <f>F82+(F82*G82/100)</f>
        <v>0</v>
      </c>
      <c r="I82" s="84"/>
      <c r="J82" s="85"/>
      <c r="K82" s="10"/>
      <c r="GJ82" s="81"/>
      <c r="GK82" s="81"/>
      <c r="GL82" s="81"/>
      <c r="GM82" s="81"/>
      <c r="GN82" s="81"/>
      <c r="GO82" s="81"/>
      <c r="GP82" s="81"/>
      <c r="GQ82" s="81"/>
      <c r="GR82" s="81"/>
      <c r="GS82" s="81"/>
      <c r="GT82" s="81"/>
      <c r="GU82" s="81"/>
      <c r="GV82" s="81"/>
      <c r="GW82" s="81"/>
      <c r="GX82" s="81"/>
      <c r="GY82" s="81"/>
      <c r="GZ82" s="81"/>
      <c r="HA82" s="81"/>
      <c r="HB82" s="81"/>
      <c r="HC82" s="81"/>
      <c r="HD82" s="81"/>
      <c r="HE82" s="81"/>
      <c r="HF82" s="81"/>
      <c r="HG82" s="81"/>
      <c r="HH82" s="81"/>
      <c r="HI82" s="81"/>
      <c r="HJ82" s="81"/>
      <c r="HK82" s="81"/>
      <c r="HL82" s="81"/>
      <c r="HM82" s="81"/>
      <c r="HN82" s="81"/>
      <c r="HO82" s="81"/>
      <c r="HP82" s="81"/>
      <c r="HQ82" s="81"/>
      <c r="HR82" s="81"/>
      <c r="HS82" s="81"/>
      <c r="HT82" s="81"/>
      <c r="HU82" s="81"/>
      <c r="HV82" s="81"/>
      <c r="HW82" s="81"/>
      <c r="HX82" s="81"/>
      <c r="HY82" s="81"/>
      <c r="HZ82" s="81"/>
      <c r="IA82" s="81"/>
      <c r="IB82" s="81"/>
      <c r="IC82" s="81"/>
      <c r="ID82" s="81"/>
      <c r="IE82" s="81"/>
      <c r="IF82" s="81"/>
      <c r="IG82" s="81"/>
      <c r="IH82" s="81"/>
      <c r="II82" s="81"/>
      <c r="IJ82" s="81"/>
    </row>
    <row r="83" spans="1:244" ht="27.75" customHeight="1">
      <c r="A83" s="45" t="s">
        <v>88</v>
      </c>
      <c r="B83" s="45"/>
      <c r="C83" s="45"/>
      <c r="D83" s="45"/>
      <c r="E83" s="45"/>
      <c r="F83" s="46">
        <f>SUM(F68:F82)</f>
        <v>0</v>
      </c>
      <c r="G83" s="47"/>
      <c r="H83" s="46">
        <f>SUM(H68:H82)</f>
        <v>0</v>
      </c>
      <c r="I83" s="92"/>
      <c r="J83" s="93"/>
      <c r="K83" s="10"/>
      <c r="GJ83" s="81"/>
      <c r="GK83" s="81"/>
      <c r="GL83" s="81"/>
      <c r="GM83" s="81"/>
      <c r="GN83" s="81"/>
      <c r="GO83" s="81"/>
      <c r="GP83" s="81"/>
      <c r="GQ83" s="81"/>
      <c r="GR83" s="81"/>
      <c r="GS83" s="81"/>
      <c r="GT83" s="81"/>
      <c r="GU83" s="81"/>
      <c r="GV83" s="81"/>
      <c r="GW83" s="81"/>
      <c r="GX83" s="81"/>
      <c r="GY83" s="81"/>
      <c r="GZ83" s="81"/>
      <c r="HA83" s="81"/>
      <c r="HB83" s="81"/>
      <c r="HC83" s="81"/>
      <c r="HD83" s="81"/>
      <c r="HE83" s="81"/>
      <c r="HF83" s="81"/>
      <c r="HG83" s="81"/>
      <c r="HH83" s="81"/>
      <c r="HI83" s="81"/>
      <c r="HJ83" s="81"/>
      <c r="HK83" s="81"/>
      <c r="HL83" s="81"/>
      <c r="HM83" s="81"/>
      <c r="HN83" s="81"/>
      <c r="HO83" s="81"/>
      <c r="HP83" s="81"/>
      <c r="HQ83" s="81"/>
      <c r="HR83" s="81"/>
      <c r="HS83" s="81"/>
      <c r="HT83" s="81"/>
      <c r="HU83" s="81"/>
      <c r="HV83" s="81"/>
      <c r="HW83" s="81"/>
      <c r="HX83" s="81"/>
      <c r="HY83" s="81"/>
      <c r="HZ83" s="81"/>
      <c r="IA83" s="81"/>
      <c r="IB83" s="81"/>
      <c r="IC83" s="81"/>
      <c r="ID83" s="81"/>
      <c r="IE83" s="81"/>
      <c r="IF83" s="81"/>
      <c r="IG83" s="81"/>
      <c r="IH83" s="81"/>
      <c r="II83" s="81"/>
      <c r="IJ83" s="81"/>
    </row>
    <row r="84" spans="1:244" ht="27.75" customHeight="1">
      <c r="A84" s="92"/>
      <c r="B84" s="92"/>
      <c r="C84" s="94"/>
      <c r="D84" s="94"/>
      <c r="E84" s="95"/>
      <c r="F84" s="95"/>
      <c r="G84" s="96"/>
      <c r="H84" s="95"/>
      <c r="I84" s="92"/>
      <c r="J84" s="93"/>
      <c r="K84" s="10"/>
      <c r="GJ84" s="81"/>
      <c r="GK84" s="81"/>
      <c r="GL84" s="81"/>
      <c r="GM84" s="81"/>
      <c r="GN84" s="81"/>
      <c r="GO84" s="81"/>
      <c r="GP84" s="81"/>
      <c r="GQ84" s="81"/>
      <c r="GR84" s="81"/>
      <c r="GS84" s="81"/>
      <c r="GT84" s="81"/>
      <c r="GU84" s="81"/>
      <c r="GV84" s="81"/>
      <c r="GW84" s="81"/>
      <c r="GX84" s="81"/>
      <c r="GY84" s="81"/>
      <c r="GZ84" s="81"/>
      <c r="HA84" s="81"/>
      <c r="HB84" s="81"/>
      <c r="HC84" s="81"/>
      <c r="HD84" s="81"/>
      <c r="HE84" s="81"/>
      <c r="HF84" s="81"/>
      <c r="HG84" s="81"/>
      <c r="HH84" s="81"/>
      <c r="HI84" s="81"/>
      <c r="HJ84" s="81"/>
      <c r="HK84" s="81"/>
      <c r="HL84" s="81"/>
      <c r="HM84" s="81"/>
      <c r="HN84" s="81"/>
      <c r="HO84" s="81"/>
      <c r="HP84" s="81"/>
      <c r="HQ84" s="81"/>
      <c r="HR84" s="81"/>
      <c r="HS84" s="81"/>
      <c r="HT84" s="81"/>
      <c r="HU84" s="81"/>
      <c r="HV84" s="81"/>
      <c r="HW84" s="81"/>
      <c r="HX84" s="81"/>
      <c r="HY84" s="81"/>
      <c r="HZ84" s="81"/>
      <c r="IA84" s="81"/>
      <c r="IB84" s="81"/>
      <c r="IC84" s="81"/>
      <c r="ID84" s="81"/>
      <c r="IE84" s="81"/>
      <c r="IF84" s="81"/>
      <c r="IG84" s="81"/>
      <c r="IH84" s="81"/>
      <c r="II84" s="81"/>
      <c r="IJ84" s="81"/>
    </row>
    <row r="85" spans="1:244" ht="27.75" customHeight="1">
      <c r="A85" s="97" t="s">
        <v>89</v>
      </c>
      <c r="B85" s="97"/>
      <c r="C85" s="97"/>
      <c r="D85" s="97"/>
      <c r="E85" s="97"/>
      <c r="F85" s="97"/>
      <c r="G85" s="97"/>
      <c r="H85" s="97"/>
      <c r="I85" s="97"/>
      <c r="J85" s="97"/>
      <c r="K85" s="10"/>
      <c r="GJ85" s="81"/>
      <c r="GK85" s="81"/>
      <c r="GL85" s="81"/>
      <c r="GM85" s="81"/>
      <c r="GN85" s="81"/>
      <c r="GO85" s="81"/>
      <c r="GP85" s="81"/>
      <c r="GQ85" s="81"/>
      <c r="GR85" s="81"/>
      <c r="GS85" s="81"/>
      <c r="GT85" s="81"/>
      <c r="GU85" s="81"/>
      <c r="GV85" s="81"/>
      <c r="GW85" s="81"/>
      <c r="GX85" s="81"/>
      <c r="GY85" s="81"/>
      <c r="GZ85" s="81"/>
      <c r="HA85" s="81"/>
      <c r="HB85" s="81"/>
      <c r="HC85" s="81"/>
      <c r="HD85" s="81"/>
      <c r="HE85" s="81"/>
      <c r="HF85" s="81"/>
      <c r="HG85" s="81"/>
      <c r="HH85" s="81"/>
      <c r="HI85" s="81"/>
      <c r="HJ85" s="81"/>
      <c r="HK85" s="81"/>
      <c r="HL85" s="81"/>
      <c r="HM85" s="81"/>
      <c r="HN85" s="81"/>
      <c r="HO85" s="81"/>
      <c r="HP85" s="81"/>
      <c r="HQ85" s="81"/>
      <c r="HR85" s="81"/>
      <c r="HS85" s="81"/>
      <c r="HT85" s="81"/>
      <c r="HU85" s="81"/>
      <c r="HV85" s="81"/>
      <c r="HW85" s="81"/>
      <c r="HX85" s="81"/>
      <c r="HY85" s="81"/>
      <c r="HZ85" s="81"/>
      <c r="IA85" s="81"/>
      <c r="IB85" s="81"/>
      <c r="IC85" s="81"/>
      <c r="ID85" s="81"/>
      <c r="IE85" s="81"/>
      <c r="IF85" s="81"/>
      <c r="IG85" s="81"/>
      <c r="IH85" s="81"/>
      <c r="II85" s="81"/>
      <c r="IJ85" s="81"/>
    </row>
    <row r="86" spans="1:244" ht="42" customHeight="1">
      <c r="A86" s="21" t="s">
        <v>2</v>
      </c>
      <c r="B86" s="21" t="s">
        <v>3</v>
      </c>
      <c r="C86" s="21" t="s">
        <v>4</v>
      </c>
      <c r="D86" s="21" t="s">
        <v>5</v>
      </c>
      <c r="E86" s="22" t="s">
        <v>6</v>
      </c>
      <c r="F86" s="22" t="s">
        <v>7</v>
      </c>
      <c r="G86" s="23" t="s">
        <v>8</v>
      </c>
      <c r="H86" s="22" t="s">
        <v>9</v>
      </c>
      <c r="I86" s="24" t="s">
        <v>10</v>
      </c>
      <c r="J86" s="25" t="s">
        <v>11</v>
      </c>
      <c r="K86" s="10"/>
      <c r="GJ86" s="81"/>
      <c r="GK86" s="81"/>
      <c r="GL86" s="81"/>
      <c r="GM86" s="81"/>
      <c r="GN86" s="81"/>
      <c r="GO86" s="81"/>
      <c r="GP86" s="81"/>
      <c r="GQ86" s="81"/>
      <c r="GR86" s="81"/>
      <c r="GS86" s="81"/>
      <c r="GT86" s="81"/>
      <c r="GU86" s="81"/>
      <c r="GV86" s="81"/>
      <c r="GW86" s="81"/>
      <c r="GX86" s="81"/>
      <c r="GY86" s="81"/>
      <c r="GZ86" s="81"/>
      <c r="HA86" s="81"/>
      <c r="HB86" s="81"/>
      <c r="HC86" s="81"/>
      <c r="HD86" s="81"/>
      <c r="HE86" s="81"/>
      <c r="HF86" s="81"/>
      <c r="HG86" s="81"/>
      <c r="HH86" s="81"/>
      <c r="HI86" s="81"/>
      <c r="HJ86" s="81"/>
      <c r="HK86" s="81"/>
      <c r="HL86" s="81"/>
      <c r="HM86" s="81"/>
      <c r="HN86" s="81"/>
      <c r="HO86" s="81"/>
      <c r="HP86" s="81"/>
      <c r="HQ86" s="81"/>
      <c r="HR86" s="81"/>
      <c r="HS86" s="81"/>
      <c r="HT86" s="81"/>
      <c r="HU86" s="81"/>
      <c r="HV86" s="81"/>
      <c r="HW86" s="81"/>
      <c r="HX86" s="81"/>
      <c r="HY86" s="81"/>
      <c r="HZ86" s="81"/>
      <c r="IA86" s="81"/>
      <c r="IB86" s="81"/>
      <c r="IC86" s="81"/>
      <c r="ID86" s="81"/>
      <c r="IE86" s="81"/>
      <c r="IF86" s="81"/>
      <c r="IG86" s="81"/>
      <c r="IH86" s="81"/>
      <c r="II86" s="81"/>
      <c r="IJ86" s="81"/>
    </row>
    <row r="87" spans="1:244" ht="24" customHeight="1">
      <c r="A87" s="67">
        <v>1</v>
      </c>
      <c r="B87" s="27" t="s">
        <v>90</v>
      </c>
      <c r="C87" s="28" t="s">
        <v>19</v>
      </c>
      <c r="D87" s="29">
        <v>4</v>
      </c>
      <c r="E87" s="60"/>
      <c r="F87" s="60">
        <f>D87*E87</f>
        <v>0</v>
      </c>
      <c r="G87" s="83"/>
      <c r="H87" s="60">
        <f>F87+(F87*G87/100)</f>
        <v>0</v>
      </c>
      <c r="I87" s="84"/>
      <c r="J87" s="85"/>
      <c r="K87" s="10"/>
      <c r="GJ87" s="81"/>
      <c r="GK87" s="81"/>
      <c r="GL87" s="81"/>
      <c r="GM87" s="81"/>
      <c r="GN87" s="81"/>
      <c r="GO87" s="81"/>
      <c r="GP87" s="81"/>
      <c r="GQ87" s="81"/>
      <c r="GR87" s="81"/>
      <c r="GS87" s="81"/>
      <c r="GT87" s="81"/>
      <c r="GU87" s="81"/>
      <c r="GV87" s="81"/>
      <c r="GW87" s="81"/>
      <c r="GX87" s="81"/>
      <c r="GY87" s="81"/>
      <c r="GZ87" s="81"/>
      <c r="HA87" s="81"/>
      <c r="HB87" s="81"/>
      <c r="HC87" s="81"/>
      <c r="HD87" s="81"/>
      <c r="HE87" s="81"/>
      <c r="HF87" s="81"/>
      <c r="HG87" s="81"/>
      <c r="HH87" s="81"/>
      <c r="HI87" s="81"/>
      <c r="HJ87" s="81"/>
      <c r="HK87" s="81"/>
      <c r="HL87" s="81"/>
      <c r="HM87" s="81"/>
      <c r="HN87" s="81"/>
      <c r="HO87" s="81"/>
      <c r="HP87" s="81"/>
      <c r="HQ87" s="81"/>
      <c r="HR87" s="81"/>
      <c r="HS87" s="81"/>
      <c r="HT87" s="81"/>
      <c r="HU87" s="81"/>
      <c r="HV87" s="81"/>
      <c r="HW87" s="81"/>
      <c r="HX87" s="81"/>
      <c r="HY87" s="81"/>
      <c r="HZ87" s="81"/>
      <c r="IA87" s="81"/>
      <c r="IB87" s="81"/>
      <c r="IC87" s="81"/>
      <c r="ID87" s="81"/>
      <c r="IE87" s="81"/>
      <c r="IF87" s="81"/>
      <c r="IG87" s="81"/>
      <c r="IH87" s="81"/>
      <c r="II87" s="81"/>
      <c r="IJ87" s="81"/>
    </row>
    <row r="88" spans="1:244" ht="33" customHeight="1">
      <c r="A88" s="67">
        <v>2</v>
      </c>
      <c r="B88" s="27" t="s">
        <v>91</v>
      </c>
      <c r="C88" s="28" t="s">
        <v>19</v>
      </c>
      <c r="D88" s="29">
        <v>30</v>
      </c>
      <c r="E88" s="60"/>
      <c r="F88" s="60">
        <f>D88*E88</f>
        <v>0</v>
      </c>
      <c r="G88" s="83"/>
      <c r="H88" s="60">
        <f>F88+(F88*G88/100)</f>
        <v>0</v>
      </c>
      <c r="I88" s="84"/>
      <c r="J88" s="85"/>
      <c r="K88" s="10"/>
      <c r="GJ88" s="81"/>
      <c r="GK88" s="81"/>
      <c r="GL88" s="81"/>
      <c r="GM88" s="81"/>
      <c r="GN88" s="81"/>
      <c r="GO88" s="81"/>
      <c r="GP88" s="81"/>
      <c r="GQ88" s="81"/>
      <c r="GR88" s="81"/>
      <c r="GS88" s="81"/>
      <c r="GT88" s="81"/>
      <c r="GU88" s="81"/>
      <c r="GV88" s="81"/>
      <c r="GW88" s="81"/>
      <c r="GX88" s="81"/>
      <c r="GY88" s="81"/>
      <c r="GZ88" s="81"/>
      <c r="HA88" s="81"/>
      <c r="HB88" s="81"/>
      <c r="HC88" s="81"/>
      <c r="HD88" s="81"/>
      <c r="HE88" s="81"/>
      <c r="HF88" s="81"/>
      <c r="HG88" s="81"/>
      <c r="HH88" s="81"/>
      <c r="HI88" s="81"/>
      <c r="HJ88" s="81"/>
      <c r="HK88" s="81"/>
      <c r="HL88" s="81"/>
      <c r="HM88" s="81"/>
      <c r="HN88" s="81"/>
      <c r="HO88" s="81"/>
      <c r="HP88" s="81"/>
      <c r="HQ88" s="81"/>
      <c r="HR88" s="81"/>
      <c r="HS88" s="81"/>
      <c r="HT88" s="81"/>
      <c r="HU88" s="81"/>
      <c r="HV88" s="81"/>
      <c r="HW88" s="81"/>
      <c r="HX88" s="81"/>
      <c r="HY88" s="81"/>
      <c r="HZ88" s="81"/>
      <c r="IA88" s="81"/>
      <c r="IB88" s="81"/>
      <c r="IC88" s="81"/>
      <c r="ID88" s="81"/>
      <c r="IE88" s="81"/>
      <c r="IF88" s="81"/>
      <c r="IG88" s="81"/>
      <c r="IH88" s="81"/>
      <c r="II88" s="81"/>
      <c r="IJ88" s="81"/>
    </row>
    <row r="89" spans="1:244" ht="69" customHeight="1">
      <c r="A89" s="67">
        <v>3</v>
      </c>
      <c r="B89" s="27" t="s">
        <v>92</v>
      </c>
      <c r="C89" s="28" t="s">
        <v>19</v>
      </c>
      <c r="D89" s="29">
        <v>400</v>
      </c>
      <c r="E89" s="60"/>
      <c r="F89" s="60">
        <f>D89*E89</f>
        <v>0</v>
      </c>
      <c r="G89" s="83"/>
      <c r="H89" s="60">
        <f>F89+(F89*G89/100)</f>
        <v>0</v>
      </c>
      <c r="I89" s="84"/>
      <c r="J89" s="85"/>
      <c r="K89" s="10"/>
      <c r="GJ89" s="81"/>
      <c r="GK89" s="81"/>
      <c r="GL89" s="81"/>
      <c r="GM89" s="81"/>
      <c r="GN89" s="81"/>
      <c r="GO89" s="81"/>
      <c r="GP89" s="81"/>
      <c r="GQ89" s="81"/>
      <c r="GR89" s="81"/>
      <c r="GS89" s="81"/>
      <c r="GT89" s="81"/>
      <c r="GU89" s="81"/>
      <c r="GV89" s="81"/>
      <c r="GW89" s="81"/>
      <c r="GX89" s="81"/>
      <c r="GY89" s="81"/>
      <c r="GZ89" s="81"/>
      <c r="HA89" s="81"/>
      <c r="HB89" s="81"/>
      <c r="HC89" s="81"/>
      <c r="HD89" s="81"/>
      <c r="HE89" s="81"/>
      <c r="HF89" s="81"/>
      <c r="HG89" s="81"/>
      <c r="HH89" s="81"/>
      <c r="HI89" s="81"/>
      <c r="HJ89" s="81"/>
      <c r="HK89" s="81"/>
      <c r="HL89" s="81"/>
      <c r="HM89" s="81"/>
      <c r="HN89" s="81"/>
      <c r="HO89" s="81"/>
      <c r="HP89" s="81"/>
      <c r="HQ89" s="81"/>
      <c r="HR89" s="81"/>
      <c r="HS89" s="81"/>
      <c r="HT89" s="81"/>
      <c r="HU89" s="81"/>
      <c r="HV89" s="81"/>
      <c r="HW89" s="81"/>
      <c r="HX89" s="81"/>
      <c r="HY89" s="81"/>
      <c r="HZ89" s="81"/>
      <c r="IA89" s="81"/>
      <c r="IB89" s="81"/>
      <c r="IC89" s="81"/>
      <c r="ID89" s="81"/>
      <c r="IE89" s="81"/>
      <c r="IF89" s="81"/>
      <c r="IG89" s="81"/>
      <c r="IH89" s="81"/>
      <c r="II89" s="81"/>
      <c r="IJ89" s="81"/>
    </row>
    <row r="90" spans="1:244" ht="51" customHeight="1">
      <c r="A90" s="67">
        <v>4</v>
      </c>
      <c r="B90" s="27" t="s">
        <v>93</v>
      </c>
      <c r="C90" s="28" t="s">
        <v>19</v>
      </c>
      <c r="D90" s="29">
        <v>20</v>
      </c>
      <c r="E90" s="60"/>
      <c r="F90" s="60">
        <f>D90*E90</f>
        <v>0</v>
      </c>
      <c r="G90" s="83"/>
      <c r="H90" s="60">
        <f>F90+(F90*G90/100)</f>
        <v>0</v>
      </c>
      <c r="I90" s="84"/>
      <c r="J90" s="85"/>
      <c r="K90" s="10"/>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c r="HT90" s="81"/>
      <c r="HU90" s="81"/>
      <c r="HV90" s="81"/>
      <c r="HW90" s="81"/>
      <c r="HX90" s="81"/>
      <c r="HY90" s="81"/>
      <c r="HZ90" s="81"/>
      <c r="IA90" s="81"/>
      <c r="IB90" s="81"/>
      <c r="IC90" s="81"/>
      <c r="ID90" s="81"/>
      <c r="IE90" s="81"/>
      <c r="IF90" s="81"/>
      <c r="IG90" s="81"/>
      <c r="IH90" s="81"/>
      <c r="II90" s="81"/>
      <c r="IJ90" s="81"/>
    </row>
    <row r="91" spans="1:244" ht="71.25" customHeight="1">
      <c r="A91" s="67">
        <v>5</v>
      </c>
      <c r="B91" s="27" t="s">
        <v>94</v>
      </c>
      <c r="C91" s="28" t="s">
        <v>19</v>
      </c>
      <c r="D91" s="29">
        <v>10</v>
      </c>
      <c r="E91" s="60"/>
      <c r="F91" s="60">
        <f>D91*E91</f>
        <v>0</v>
      </c>
      <c r="G91" s="83"/>
      <c r="H91" s="60">
        <f>F91+(F91*G91/100)</f>
        <v>0</v>
      </c>
      <c r="I91" s="84"/>
      <c r="J91" s="85"/>
      <c r="K91" s="10"/>
      <c r="GJ91" s="81"/>
      <c r="GK91" s="81"/>
      <c r="GL91" s="81"/>
      <c r="GM91" s="81"/>
      <c r="GN91" s="81"/>
      <c r="GO91" s="81"/>
      <c r="GP91" s="81"/>
      <c r="GQ91" s="81"/>
      <c r="GR91" s="81"/>
      <c r="GS91" s="81"/>
      <c r="GT91" s="81"/>
      <c r="GU91" s="81"/>
      <c r="GV91" s="81"/>
      <c r="GW91" s="81"/>
      <c r="GX91" s="81"/>
      <c r="GY91" s="81"/>
      <c r="GZ91" s="81"/>
      <c r="HA91" s="81"/>
      <c r="HB91" s="81"/>
      <c r="HC91" s="81"/>
      <c r="HD91" s="81"/>
      <c r="HE91" s="81"/>
      <c r="HF91" s="81"/>
      <c r="HG91" s="81"/>
      <c r="HH91" s="81"/>
      <c r="HI91" s="81"/>
      <c r="HJ91" s="81"/>
      <c r="HK91" s="81"/>
      <c r="HL91" s="81"/>
      <c r="HM91" s="81"/>
      <c r="HN91" s="81"/>
      <c r="HO91" s="81"/>
      <c r="HP91" s="81"/>
      <c r="HQ91" s="81"/>
      <c r="HR91" s="81"/>
      <c r="HS91" s="81"/>
      <c r="HT91" s="81"/>
      <c r="HU91" s="81"/>
      <c r="HV91" s="81"/>
      <c r="HW91" s="81"/>
      <c r="HX91" s="81"/>
      <c r="HY91" s="81"/>
      <c r="HZ91" s="81"/>
      <c r="IA91" s="81"/>
      <c r="IB91" s="81"/>
      <c r="IC91" s="81"/>
      <c r="ID91" s="81"/>
      <c r="IE91" s="81"/>
      <c r="IF91" s="81"/>
      <c r="IG91" s="81"/>
      <c r="IH91" s="81"/>
      <c r="II91" s="81"/>
      <c r="IJ91" s="81"/>
    </row>
    <row r="92" spans="1:244" ht="31.5" customHeight="1">
      <c r="A92" s="67">
        <v>6</v>
      </c>
      <c r="B92" s="27" t="s">
        <v>95</v>
      </c>
      <c r="C92" s="28" t="s">
        <v>19</v>
      </c>
      <c r="D92" s="29">
        <v>6</v>
      </c>
      <c r="E92" s="60"/>
      <c r="F92" s="60">
        <f>D92*E92</f>
        <v>0</v>
      </c>
      <c r="G92" s="83"/>
      <c r="H92" s="60">
        <f>F92+(F92*G92/100)</f>
        <v>0</v>
      </c>
      <c r="I92" s="84"/>
      <c r="J92" s="85"/>
      <c r="K92" s="10"/>
      <c r="GJ92" s="81"/>
      <c r="GK92" s="81"/>
      <c r="GL92" s="81"/>
      <c r="GM92" s="81"/>
      <c r="GN92" s="81"/>
      <c r="GO92" s="81"/>
      <c r="GP92" s="81"/>
      <c r="GQ92" s="81"/>
      <c r="GR92" s="81"/>
      <c r="GS92" s="81"/>
      <c r="GT92" s="81"/>
      <c r="GU92" s="81"/>
      <c r="GV92" s="81"/>
      <c r="GW92" s="81"/>
      <c r="GX92" s="81"/>
      <c r="GY92" s="81"/>
      <c r="GZ92" s="81"/>
      <c r="HA92" s="81"/>
      <c r="HB92" s="81"/>
      <c r="HC92" s="81"/>
      <c r="HD92" s="81"/>
      <c r="HE92" s="81"/>
      <c r="HF92" s="81"/>
      <c r="HG92" s="81"/>
      <c r="HH92" s="81"/>
      <c r="HI92" s="81"/>
      <c r="HJ92" s="81"/>
      <c r="HK92" s="81"/>
      <c r="HL92" s="81"/>
      <c r="HM92" s="81"/>
      <c r="HN92" s="81"/>
      <c r="HO92" s="81"/>
      <c r="HP92" s="81"/>
      <c r="HQ92" s="81"/>
      <c r="HR92" s="81"/>
      <c r="HS92" s="81"/>
      <c r="HT92" s="81"/>
      <c r="HU92" s="81"/>
      <c r="HV92" s="81"/>
      <c r="HW92" s="81"/>
      <c r="HX92" s="81"/>
      <c r="HY92" s="81"/>
      <c r="HZ92" s="81"/>
      <c r="IA92" s="81"/>
      <c r="IB92" s="81"/>
      <c r="IC92" s="81"/>
      <c r="ID92" s="81"/>
      <c r="IE92" s="81"/>
      <c r="IF92" s="81"/>
      <c r="IG92" s="81"/>
      <c r="IH92" s="81"/>
      <c r="II92" s="81"/>
      <c r="IJ92" s="81"/>
    </row>
    <row r="93" spans="1:244" ht="12.75">
      <c r="A93" s="67">
        <v>7</v>
      </c>
      <c r="B93" s="27" t="s">
        <v>96</v>
      </c>
      <c r="C93" s="28" t="s">
        <v>19</v>
      </c>
      <c r="D93" s="29">
        <v>6</v>
      </c>
      <c r="E93" s="60"/>
      <c r="F93" s="60">
        <f>D93*E93</f>
        <v>0</v>
      </c>
      <c r="G93" s="98"/>
      <c r="H93" s="60">
        <f>F93+(F93*G93/100)</f>
        <v>0</v>
      </c>
      <c r="I93" s="84"/>
      <c r="J93" s="85"/>
      <c r="K93" s="10"/>
      <c r="GJ93" s="81"/>
      <c r="GK93" s="81"/>
      <c r="GL93" s="81"/>
      <c r="GM93" s="81"/>
      <c r="GN93" s="81"/>
      <c r="GO93" s="81"/>
      <c r="GP93" s="81"/>
      <c r="GQ93" s="81"/>
      <c r="GR93" s="81"/>
      <c r="GS93" s="81"/>
      <c r="GT93" s="81"/>
      <c r="GU93" s="81"/>
      <c r="GV93" s="81"/>
      <c r="GW93" s="81"/>
      <c r="GX93" s="81"/>
      <c r="GY93" s="81"/>
      <c r="GZ93" s="81"/>
      <c r="HA93" s="81"/>
      <c r="HB93" s="81"/>
      <c r="HC93" s="81"/>
      <c r="HD93" s="81"/>
      <c r="HE93" s="81"/>
      <c r="HF93" s="81"/>
      <c r="HG93" s="81"/>
      <c r="HH93" s="81"/>
      <c r="HI93" s="81"/>
      <c r="HJ93" s="81"/>
      <c r="HK93" s="81"/>
      <c r="HL93" s="81"/>
      <c r="HM93" s="81"/>
      <c r="HN93" s="81"/>
      <c r="HO93" s="81"/>
      <c r="HP93" s="81"/>
      <c r="HQ93" s="81"/>
      <c r="HR93" s="81"/>
      <c r="HS93" s="81"/>
      <c r="HT93" s="81"/>
      <c r="HU93" s="81"/>
      <c r="HV93" s="81"/>
      <c r="HW93" s="81"/>
      <c r="HX93" s="81"/>
      <c r="HY93" s="81"/>
      <c r="HZ93" s="81"/>
      <c r="IA93" s="81"/>
      <c r="IB93" s="81"/>
      <c r="IC93" s="81"/>
      <c r="ID93" s="81"/>
      <c r="IE93" s="81"/>
      <c r="IF93" s="81"/>
      <c r="IG93" s="81"/>
      <c r="IH93" s="81"/>
      <c r="II93" s="81"/>
      <c r="IJ93" s="81"/>
    </row>
    <row r="94" spans="1:244" ht="32.25" customHeight="1">
      <c r="A94" s="67">
        <v>8</v>
      </c>
      <c r="B94" s="27" t="s">
        <v>97</v>
      </c>
      <c r="C94" s="28" t="s">
        <v>19</v>
      </c>
      <c r="D94" s="29">
        <v>10</v>
      </c>
      <c r="E94" s="60"/>
      <c r="F94" s="60">
        <f>D94*E94</f>
        <v>0</v>
      </c>
      <c r="G94" s="98"/>
      <c r="H94" s="60">
        <f>F94+(F94*G94/100)</f>
        <v>0</v>
      </c>
      <c r="I94" s="84"/>
      <c r="J94" s="85"/>
      <c r="K94" s="10"/>
      <c r="GJ94" s="81"/>
      <c r="GK94" s="81"/>
      <c r="GL94" s="81"/>
      <c r="GM94" s="81"/>
      <c r="GN94" s="81"/>
      <c r="GO94" s="81"/>
      <c r="GP94" s="81"/>
      <c r="GQ94" s="81"/>
      <c r="GR94" s="81"/>
      <c r="GS94" s="81"/>
      <c r="GT94" s="81"/>
      <c r="GU94" s="81"/>
      <c r="GV94" s="81"/>
      <c r="GW94" s="81"/>
      <c r="GX94" s="81"/>
      <c r="GY94" s="81"/>
      <c r="GZ94" s="81"/>
      <c r="HA94" s="81"/>
      <c r="HB94" s="81"/>
      <c r="HC94" s="81"/>
      <c r="HD94" s="81"/>
      <c r="HE94" s="81"/>
      <c r="HF94" s="81"/>
      <c r="HG94" s="81"/>
      <c r="HH94" s="81"/>
      <c r="HI94" s="81"/>
      <c r="HJ94" s="81"/>
      <c r="HK94" s="81"/>
      <c r="HL94" s="81"/>
      <c r="HM94" s="81"/>
      <c r="HN94" s="81"/>
      <c r="HO94" s="81"/>
      <c r="HP94" s="81"/>
      <c r="HQ94" s="81"/>
      <c r="HR94" s="81"/>
      <c r="HS94" s="81"/>
      <c r="HT94" s="81"/>
      <c r="HU94" s="81"/>
      <c r="HV94" s="81"/>
      <c r="HW94" s="81"/>
      <c r="HX94" s="81"/>
      <c r="HY94" s="81"/>
      <c r="HZ94" s="81"/>
      <c r="IA94" s="81"/>
      <c r="IB94" s="81"/>
      <c r="IC94" s="81"/>
      <c r="ID94" s="81"/>
      <c r="IE94" s="81"/>
      <c r="IF94" s="81"/>
      <c r="IG94" s="81"/>
      <c r="IH94" s="81"/>
      <c r="II94" s="81"/>
      <c r="IJ94" s="81"/>
    </row>
    <row r="95" spans="1:244" ht="87" customHeight="1">
      <c r="A95" s="67">
        <v>9</v>
      </c>
      <c r="B95" s="27" t="s">
        <v>98</v>
      </c>
      <c r="C95" s="28" t="s">
        <v>19</v>
      </c>
      <c r="D95" s="29">
        <v>100</v>
      </c>
      <c r="E95" s="60"/>
      <c r="F95" s="60">
        <f>D95*E95</f>
        <v>0</v>
      </c>
      <c r="G95" s="98"/>
      <c r="H95" s="60">
        <f>F95+(F95*G95/100)</f>
        <v>0</v>
      </c>
      <c r="I95" s="85"/>
      <c r="J95" s="85"/>
      <c r="K95" s="10"/>
      <c r="GJ95" s="81"/>
      <c r="GK95" s="81"/>
      <c r="GL95" s="81"/>
      <c r="GM95" s="81"/>
      <c r="GN95" s="81"/>
      <c r="GO95" s="81"/>
      <c r="GP95" s="81"/>
      <c r="GQ95" s="81"/>
      <c r="GR95" s="81"/>
      <c r="GS95" s="81"/>
      <c r="GT95" s="81"/>
      <c r="GU95" s="81"/>
      <c r="GV95" s="81"/>
      <c r="GW95" s="81"/>
      <c r="GX95" s="81"/>
      <c r="GY95" s="81"/>
      <c r="GZ95" s="81"/>
      <c r="HA95" s="81"/>
      <c r="HB95" s="81"/>
      <c r="HC95" s="81"/>
      <c r="HD95" s="81"/>
      <c r="HE95" s="81"/>
      <c r="HF95" s="81"/>
      <c r="HG95" s="81"/>
      <c r="HH95" s="81"/>
      <c r="HI95" s="81"/>
      <c r="HJ95" s="81"/>
      <c r="HK95" s="81"/>
      <c r="HL95" s="81"/>
      <c r="HM95" s="81"/>
      <c r="HN95" s="81"/>
      <c r="HO95" s="81"/>
      <c r="HP95" s="81"/>
      <c r="HQ95" s="81"/>
      <c r="HR95" s="81"/>
      <c r="HS95" s="81"/>
      <c r="HT95" s="81"/>
      <c r="HU95" s="81"/>
      <c r="HV95" s="81"/>
      <c r="HW95" s="81"/>
      <c r="HX95" s="81"/>
      <c r="HY95" s="81"/>
      <c r="HZ95" s="81"/>
      <c r="IA95" s="81"/>
      <c r="IB95" s="81"/>
      <c r="IC95" s="81"/>
      <c r="ID95" s="81"/>
      <c r="IE95" s="81"/>
      <c r="IF95" s="81"/>
      <c r="IG95" s="81"/>
      <c r="IH95" s="81"/>
      <c r="II95" s="81"/>
      <c r="IJ95" s="81"/>
    </row>
    <row r="96" spans="1:244" ht="77.25" customHeight="1">
      <c r="A96" s="67">
        <v>10</v>
      </c>
      <c r="B96" s="27" t="s">
        <v>99</v>
      </c>
      <c r="C96" s="28" t="s">
        <v>19</v>
      </c>
      <c r="D96" s="29">
        <v>250</v>
      </c>
      <c r="E96" s="99"/>
      <c r="F96" s="60">
        <f>D96*E96</f>
        <v>0</v>
      </c>
      <c r="G96" s="98"/>
      <c r="H96" s="60">
        <f>F96+(F96*G96/100)</f>
        <v>0</v>
      </c>
      <c r="I96" s="84"/>
      <c r="J96" s="85"/>
      <c r="K96" s="10"/>
      <c r="GJ96" s="81"/>
      <c r="GK96" s="81"/>
      <c r="GL96" s="81"/>
      <c r="GM96" s="81"/>
      <c r="GN96" s="81"/>
      <c r="GO96" s="81"/>
      <c r="GP96" s="81"/>
      <c r="GQ96" s="81"/>
      <c r="GR96" s="81"/>
      <c r="GS96" s="81"/>
      <c r="GT96" s="81"/>
      <c r="GU96" s="81"/>
      <c r="GV96" s="81"/>
      <c r="GW96" s="81"/>
      <c r="GX96" s="81"/>
      <c r="GY96" s="81"/>
      <c r="GZ96" s="81"/>
      <c r="HA96" s="81"/>
      <c r="HB96" s="81"/>
      <c r="HC96" s="81"/>
      <c r="HD96" s="81"/>
      <c r="HE96" s="81"/>
      <c r="HF96" s="81"/>
      <c r="HG96" s="81"/>
      <c r="HH96" s="81"/>
      <c r="HI96" s="81"/>
      <c r="HJ96" s="81"/>
      <c r="HK96" s="81"/>
      <c r="HL96" s="81"/>
      <c r="HM96" s="81"/>
      <c r="HN96" s="81"/>
      <c r="HO96" s="81"/>
      <c r="HP96" s="81"/>
      <c r="HQ96" s="81"/>
      <c r="HR96" s="81"/>
      <c r="HS96" s="81"/>
      <c r="HT96" s="81"/>
      <c r="HU96" s="81"/>
      <c r="HV96" s="81"/>
      <c r="HW96" s="81"/>
      <c r="HX96" s="81"/>
      <c r="HY96" s="81"/>
      <c r="HZ96" s="81"/>
      <c r="IA96" s="81"/>
      <c r="IB96" s="81"/>
      <c r="IC96" s="81"/>
      <c r="ID96" s="81"/>
      <c r="IE96" s="81"/>
      <c r="IF96" s="81"/>
      <c r="IG96" s="81"/>
      <c r="IH96" s="81"/>
      <c r="II96" s="81"/>
      <c r="IJ96" s="81"/>
    </row>
    <row r="97" spans="1:244" ht="78.75" customHeight="1">
      <c r="A97" s="67">
        <v>11</v>
      </c>
      <c r="B97" s="27" t="s">
        <v>100</v>
      </c>
      <c r="C97" s="27" t="s">
        <v>57</v>
      </c>
      <c r="D97" s="89">
        <v>1</v>
      </c>
      <c r="E97" s="30"/>
      <c r="F97" s="60">
        <f>D97*E97</f>
        <v>0</v>
      </c>
      <c r="G97" s="98"/>
      <c r="H97" s="60">
        <f>F97+(F97*G97/100)</f>
        <v>0</v>
      </c>
      <c r="I97" s="85"/>
      <c r="J97" s="85"/>
      <c r="K97" s="10"/>
      <c r="GJ97" s="81"/>
      <c r="GK97" s="81"/>
      <c r="GL97" s="81"/>
      <c r="GM97" s="81"/>
      <c r="GN97" s="81"/>
      <c r="GO97" s="81"/>
      <c r="GP97" s="81"/>
      <c r="GQ97" s="81"/>
      <c r="GR97" s="81"/>
      <c r="GS97" s="81"/>
      <c r="GT97" s="81"/>
      <c r="GU97" s="81"/>
      <c r="GV97" s="81"/>
      <c r="GW97" s="81"/>
      <c r="GX97" s="81"/>
      <c r="GY97" s="81"/>
      <c r="GZ97" s="81"/>
      <c r="HA97" s="81"/>
      <c r="HB97" s="81"/>
      <c r="HC97" s="81"/>
      <c r="HD97" s="81"/>
      <c r="HE97" s="81"/>
      <c r="HF97" s="81"/>
      <c r="HG97" s="81"/>
      <c r="HH97" s="81"/>
      <c r="HI97" s="81"/>
      <c r="HJ97" s="81"/>
      <c r="HK97" s="81"/>
      <c r="HL97" s="81"/>
      <c r="HM97" s="81"/>
      <c r="HN97" s="81"/>
      <c r="HO97" s="81"/>
      <c r="HP97" s="81"/>
      <c r="HQ97" s="81"/>
      <c r="HR97" s="81"/>
      <c r="HS97" s="81"/>
      <c r="HT97" s="81"/>
      <c r="HU97" s="81"/>
      <c r="HV97" s="81"/>
      <c r="HW97" s="81"/>
      <c r="HX97" s="81"/>
      <c r="HY97" s="81"/>
      <c r="HZ97" s="81"/>
      <c r="IA97" s="81"/>
      <c r="IB97" s="81"/>
      <c r="IC97" s="81"/>
      <c r="ID97" s="81"/>
      <c r="IE97" s="81"/>
      <c r="IF97" s="81"/>
      <c r="IG97" s="81"/>
      <c r="IH97" s="81"/>
      <c r="II97" s="81"/>
      <c r="IJ97" s="81"/>
    </row>
    <row r="98" spans="1:244" ht="74.25" customHeight="1">
      <c r="A98" s="67">
        <v>12</v>
      </c>
      <c r="B98" s="27" t="s">
        <v>101</v>
      </c>
      <c r="C98" s="27" t="s">
        <v>19</v>
      </c>
      <c r="D98" s="89">
        <v>4</v>
      </c>
      <c r="E98" s="30"/>
      <c r="F98" s="60">
        <f>D98*E98</f>
        <v>0</v>
      </c>
      <c r="G98" s="100"/>
      <c r="H98" s="60">
        <f>F98+(F98*G98/100)</f>
        <v>0</v>
      </c>
      <c r="I98" s="84"/>
      <c r="J98" s="85"/>
      <c r="K98" s="10"/>
      <c r="GJ98" s="81"/>
      <c r="GK98" s="81"/>
      <c r="GL98" s="81"/>
      <c r="GM98" s="81"/>
      <c r="GN98" s="81"/>
      <c r="GO98" s="81"/>
      <c r="GP98" s="81"/>
      <c r="GQ98" s="81"/>
      <c r="GR98" s="81"/>
      <c r="GS98" s="81"/>
      <c r="GT98" s="81"/>
      <c r="GU98" s="81"/>
      <c r="GV98" s="81"/>
      <c r="GW98" s="81"/>
      <c r="GX98" s="81"/>
      <c r="GY98" s="81"/>
      <c r="GZ98" s="81"/>
      <c r="HA98" s="81"/>
      <c r="HB98" s="81"/>
      <c r="HC98" s="81"/>
      <c r="HD98" s="81"/>
      <c r="HE98" s="81"/>
      <c r="HF98" s="81"/>
      <c r="HG98" s="81"/>
      <c r="HH98" s="81"/>
      <c r="HI98" s="81"/>
      <c r="HJ98" s="81"/>
      <c r="HK98" s="81"/>
      <c r="HL98" s="81"/>
      <c r="HM98" s="81"/>
      <c r="HN98" s="81"/>
      <c r="HO98" s="81"/>
      <c r="HP98" s="81"/>
      <c r="HQ98" s="81"/>
      <c r="HR98" s="81"/>
      <c r="HS98" s="81"/>
      <c r="HT98" s="81"/>
      <c r="HU98" s="81"/>
      <c r="HV98" s="81"/>
      <c r="HW98" s="81"/>
      <c r="HX98" s="81"/>
      <c r="HY98" s="81"/>
      <c r="HZ98" s="81"/>
      <c r="IA98" s="81"/>
      <c r="IB98" s="81"/>
      <c r="IC98" s="81"/>
      <c r="ID98" s="81"/>
      <c r="IE98" s="81"/>
      <c r="IF98" s="81"/>
      <c r="IG98" s="81"/>
      <c r="IH98" s="81"/>
      <c r="II98" s="81"/>
      <c r="IJ98" s="81"/>
    </row>
    <row r="99" spans="1:244" ht="76.5" customHeight="1">
      <c r="A99" s="67">
        <v>13</v>
      </c>
      <c r="B99" s="27" t="s">
        <v>102</v>
      </c>
      <c r="C99" s="27" t="s">
        <v>19</v>
      </c>
      <c r="D99" s="89">
        <v>5</v>
      </c>
      <c r="E99" s="30"/>
      <c r="F99" s="60">
        <f>D99*E99</f>
        <v>0</v>
      </c>
      <c r="G99" s="101"/>
      <c r="H99" s="60">
        <f>F99+(F99*G99/100)</f>
        <v>0</v>
      </c>
      <c r="I99" s="84"/>
      <c r="J99" s="85"/>
      <c r="K99" s="10"/>
      <c r="GJ99" s="81"/>
      <c r="GK99" s="81"/>
      <c r="GL99" s="81"/>
      <c r="GM99" s="81"/>
      <c r="GN99" s="81"/>
      <c r="GO99" s="81"/>
      <c r="GP99" s="81"/>
      <c r="GQ99" s="81"/>
      <c r="GR99" s="81"/>
      <c r="GS99" s="81"/>
      <c r="GT99" s="81"/>
      <c r="GU99" s="81"/>
      <c r="GV99" s="81"/>
      <c r="GW99" s="81"/>
      <c r="GX99" s="81"/>
      <c r="GY99" s="81"/>
      <c r="GZ99" s="81"/>
      <c r="HA99" s="81"/>
      <c r="HB99" s="81"/>
      <c r="HC99" s="81"/>
      <c r="HD99" s="81"/>
      <c r="HE99" s="81"/>
      <c r="HF99" s="81"/>
      <c r="HG99" s="81"/>
      <c r="HH99" s="81"/>
      <c r="HI99" s="81"/>
      <c r="HJ99" s="81"/>
      <c r="HK99" s="81"/>
      <c r="HL99" s="81"/>
      <c r="HM99" s="81"/>
      <c r="HN99" s="81"/>
      <c r="HO99" s="81"/>
      <c r="HP99" s="81"/>
      <c r="HQ99" s="81"/>
      <c r="HR99" s="81"/>
      <c r="HS99" s="81"/>
      <c r="HT99" s="81"/>
      <c r="HU99" s="81"/>
      <c r="HV99" s="81"/>
      <c r="HW99" s="81"/>
      <c r="HX99" s="81"/>
      <c r="HY99" s="81"/>
      <c r="HZ99" s="81"/>
      <c r="IA99" s="81"/>
      <c r="IB99" s="81"/>
      <c r="IC99" s="81"/>
      <c r="ID99" s="81"/>
      <c r="IE99" s="81"/>
      <c r="IF99" s="81"/>
      <c r="IG99" s="81"/>
      <c r="IH99" s="81"/>
      <c r="II99" s="81"/>
      <c r="IJ99" s="81"/>
    </row>
    <row r="100" spans="1:244" ht="79.5" customHeight="1">
      <c r="A100" s="67">
        <v>14</v>
      </c>
      <c r="B100" s="27" t="s">
        <v>103</v>
      </c>
      <c r="C100" s="27" t="s">
        <v>19</v>
      </c>
      <c r="D100" s="89">
        <v>50</v>
      </c>
      <c r="E100" s="30"/>
      <c r="F100" s="60">
        <f>D100*E100</f>
        <v>0</v>
      </c>
      <c r="G100" s="100"/>
      <c r="H100" s="60">
        <f>F100+(F100*G100/100)</f>
        <v>0</v>
      </c>
      <c r="I100" s="85"/>
      <c r="J100" s="85"/>
      <c r="K100" s="10"/>
      <c r="GJ100" s="81"/>
      <c r="GK100" s="81"/>
      <c r="GL100" s="81"/>
      <c r="GM100" s="81"/>
      <c r="GN100" s="81"/>
      <c r="GO100" s="81"/>
      <c r="GP100" s="81"/>
      <c r="GQ100" s="81"/>
      <c r="GR100" s="81"/>
      <c r="GS100" s="81"/>
      <c r="GT100" s="81"/>
      <c r="GU100" s="81"/>
      <c r="GV100" s="81"/>
      <c r="GW100" s="81"/>
      <c r="GX100" s="81"/>
      <c r="GY100" s="81"/>
      <c r="GZ100" s="81"/>
      <c r="HA100" s="81"/>
      <c r="HB100" s="81"/>
      <c r="HC100" s="81"/>
      <c r="HD100" s="81"/>
      <c r="HE100" s="81"/>
      <c r="HF100" s="81"/>
      <c r="HG100" s="81"/>
      <c r="HH100" s="81"/>
      <c r="HI100" s="81"/>
      <c r="HJ100" s="81"/>
      <c r="HK100" s="81"/>
      <c r="HL100" s="81"/>
      <c r="HM100" s="81"/>
      <c r="HN100" s="81"/>
      <c r="HO100" s="81"/>
      <c r="HP100" s="81"/>
      <c r="HQ100" s="81"/>
      <c r="HR100" s="81"/>
      <c r="HS100" s="81"/>
      <c r="HT100" s="81"/>
      <c r="HU100" s="81"/>
      <c r="HV100" s="81"/>
      <c r="HW100" s="81"/>
      <c r="HX100" s="81"/>
      <c r="HY100" s="81"/>
      <c r="HZ100" s="81"/>
      <c r="IA100" s="81"/>
      <c r="IB100" s="81"/>
      <c r="IC100" s="81"/>
      <c r="ID100" s="81"/>
      <c r="IE100" s="81"/>
      <c r="IF100" s="81"/>
      <c r="IG100" s="81"/>
      <c r="IH100" s="81"/>
      <c r="II100" s="81"/>
      <c r="IJ100" s="81"/>
    </row>
    <row r="101" spans="1:244" ht="66.75" customHeight="1">
      <c r="A101" s="67">
        <v>15</v>
      </c>
      <c r="B101" s="27" t="s">
        <v>104</v>
      </c>
      <c r="C101" s="27" t="s">
        <v>105</v>
      </c>
      <c r="D101" s="89">
        <v>5</v>
      </c>
      <c r="E101" s="30"/>
      <c r="F101" s="60">
        <f>D101*E101</f>
        <v>0</v>
      </c>
      <c r="G101" s="86"/>
      <c r="H101" s="60">
        <f>F101+(F101*G101/100)</f>
        <v>0</v>
      </c>
      <c r="I101" s="84"/>
      <c r="J101" s="85"/>
      <c r="K101" s="10"/>
      <c r="GJ101" s="81"/>
      <c r="GK101" s="81"/>
      <c r="GL101" s="81"/>
      <c r="GM101" s="81"/>
      <c r="GN101" s="81"/>
      <c r="GO101" s="81"/>
      <c r="GP101" s="81"/>
      <c r="GQ101" s="81"/>
      <c r="GR101" s="81"/>
      <c r="GS101" s="81"/>
      <c r="GT101" s="81"/>
      <c r="GU101" s="81"/>
      <c r="GV101" s="81"/>
      <c r="GW101" s="81"/>
      <c r="GX101" s="81"/>
      <c r="GY101" s="81"/>
      <c r="GZ101" s="81"/>
      <c r="HA101" s="81"/>
      <c r="HB101" s="81"/>
      <c r="HC101" s="81"/>
      <c r="HD101" s="81"/>
      <c r="HE101" s="81"/>
      <c r="HF101" s="81"/>
      <c r="HG101" s="81"/>
      <c r="HH101" s="81"/>
      <c r="HI101" s="81"/>
      <c r="HJ101" s="81"/>
      <c r="HK101" s="81"/>
      <c r="HL101" s="81"/>
      <c r="HM101" s="81"/>
      <c r="HN101" s="81"/>
      <c r="HO101" s="81"/>
      <c r="HP101" s="81"/>
      <c r="HQ101" s="81"/>
      <c r="HR101" s="81"/>
      <c r="HS101" s="81"/>
      <c r="HT101" s="81"/>
      <c r="HU101" s="81"/>
      <c r="HV101" s="81"/>
      <c r="HW101" s="81"/>
      <c r="HX101" s="81"/>
      <c r="HY101" s="81"/>
      <c r="HZ101" s="81"/>
      <c r="IA101" s="81"/>
      <c r="IB101" s="81"/>
      <c r="IC101" s="81"/>
      <c r="ID101" s="81"/>
      <c r="IE101" s="81"/>
      <c r="IF101" s="81"/>
      <c r="IG101" s="81"/>
      <c r="IH101" s="81"/>
      <c r="II101" s="81"/>
      <c r="IJ101" s="81"/>
    </row>
    <row r="102" spans="1:244" ht="60" customHeight="1">
      <c r="A102" s="67">
        <v>16</v>
      </c>
      <c r="B102" s="27" t="s">
        <v>106</v>
      </c>
      <c r="C102" s="27" t="s">
        <v>57</v>
      </c>
      <c r="D102" s="89">
        <v>5</v>
      </c>
      <c r="E102" s="30"/>
      <c r="F102" s="60">
        <f>D102*E102</f>
        <v>0</v>
      </c>
      <c r="G102" s="86"/>
      <c r="H102" s="60">
        <f>F102+(F102*G102/100)</f>
        <v>0</v>
      </c>
      <c r="I102" s="85"/>
      <c r="J102" s="85"/>
      <c r="K102" s="10"/>
      <c r="GJ102" s="81"/>
      <c r="GK102" s="81"/>
      <c r="GL102" s="81"/>
      <c r="GM102" s="81"/>
      <c r="GN102" s="81"/>
      <c r="GO102" s="81"/>
      <c r="GP102" s="81"/>
      <c r="GQ102" s="81"/>
      <c r="GR102" s="81"/>
      <c r="GS102" s="81"/>
      <c r="GT102" s="81"/>
      <c r="GU102" s="81"/>
      <c r="GV102" s="81"/>
      <c r="GW102" s="81"/>
      <c r="GX102" s="81"/>
      <c r="GY102" s="81"/>
      <c r="GZ102" s="81"/>
      <c r="HA102" s="81"/>
      <c r="HB102" s="81"/>
      <c r="HC102" s="81"/>
      <c r="HD102" s="81"/>
      <c r="HE102" s="81"/>
      <c r="HF102" s="81"/>
      <c r="HG102" s="81"/>
      <c r="HH102" s="81"/>
      <c r="HI102" s="81"/>
      <c r="HJ102" s="81"/>
      <c r="HK102" s="81"/>
      <c r="HL102" s="81"/>
      <c r="HM102" s="81"/>
      <c r="HN102" s="81"/>
      <c r="HO102" s="81"/>
      <c r="HP102" s="81"/>
      <c r="HQ102" s="81"/>
      <c r="HR102" s="81"/>
      <c r="HS102" s="81"/>
      <c r="HT102" s="81"/>
      <c r="HU102" s="81"/>
      <c r="HV102" s="81"/>
      <c r="HW102" s="81"/>
      <c r="HX102" s="81"/>
      <c r="HY102" s="81"/>
      <c r="HZ102" s="81"/>
      <c r="IA102" s="81"/>
      <c r="IB102" s="81"/>
      <c r="IC102" s="81"/>
      <c r="ID102" s="81"/>
      <c r="IE102" s="81"/>
      <c r="IF102" s="81"/>
      <c r="IG102" s="81"/>
      <c r="IH102" s="81"/>
      <c r="II102" s="81"/>
      <c r="IJ102" s="81"/>
    </row>
    <row r="103" spans="1:244" ht="30" customHeight="1">
      <c r="A103" s="67">
        <v>17</v>
      </c>
      <c r="B103" s="102" t="s">
        <v>107</v>
      </c>
      <c r="C103" s="103" t="s">
        <v>19</v>
      </c>
      <c r="D103" s="104">
        <v>5</v>
      </c>
      <c r="E103" s="68"/>
      <c r="F103" s="60">
        <f>D103*E103</f>
        <v>0</v>
      </c>
      <c r="G103" s="86"/>
      <c r="H103" s="60">
        <f>F103+(F103*G103/100)</f>
        <v>0</v>
      </c>
      <c r="I103" s="84"/>
      <c r="J103" s="85"/>
      <c r="K103" s="10"/>
      <c r="GJ103" s="81"/>
      <c r="GK103" s="81"/>
      <c r="GL103" s="81"/>
      <c r="GM103" s="81"/>
      <c r="GN103" s="81"/>
      <c r="GO103" s="81"/>
      <c r="GP103" s="81"/>
      <c r="GQ103" s="81"/>
      <c r="GR103" s="81"/>
      <c r="GS103" s="81"/>
      <c r="GT103" s="81"/>
      <c r="GU103" s="81"/>
      <c r="GV103" s="81"/>
      <c r="GW103" s="81"/>
      <c r="GX103" s="81"/>
      <c r="GY103" s="81"/>
      <c r="GZ103" s="81"/>
      <c r="HA103" s="81"/>
      <c r="HB103" s="81"/>
      <c r="HC103" s="81"/>
      <c r="HD103" s="81"/>
      <c r="HE103" s="81"/>
      <c r="HF103" s="81"/>
      <c r="HG103" s="81"/>
      <c r="HH103" s="81"/>
      <c r="HI103" s="81"/>
      <c r="HJ103" s="81"/>
      <c r="HK103" s="81"/>
      <c r="HL103" s="81"/>
      <c r="HM103" s="81"/>
      <c r="HN103" s="81"/>
      <c r="HO103" s="81"/>
      <c r="HP103" s="81"/>
      <c r="HQ103" s="81"/>
      <c r="HR103" s="81"/>
      <c r="HS103" s="81"/>
      <c r="HT103" s="81"/>
      <c r="HU103" s="81"/>
      <c r="HV103" s="81"/>
      <c r="HW103" s="81"/>
      <c r="HX103" s="81"/>
      <c r="HY103" s="81"/>
      <c r="HZ103" s="81"/>
      <c r="IA103" s="81"/>
      <c r="IB103" s="81"/>
      <c r="IC103" s="81"/>
      <c r="ID103" s="81"/>
      <c r="IE103" s="81"/>
      <c r="IF103" s="81"/>
      <c r="IG103" s="81"/>
      <c r="IH103" s="81"/>
      <c r="II103" s="81"/>
      <c r="IJ103" s="81"/>
    </row>
    <row r="104" spans="1:244" ht="12.75">
      <c r="A104" s="67">
        <v>18</v>
      </c>
      <c r="B104" s="102" t="s">
        <v>108</v>
      </c>
      <c r="C104" s="103" t="s">
        <v>19</v>
      </c>
      <c r="D104" s="104">
        <v>100</v>
      </c>
      <c r="E104" s="68"/>
      <c r="F104" s="60">
        <f>D104*E104</f>
        <v>0</v>
      </c>
      <c r="G104" s="86"/>
      <c r="H104" s="60">
        <f>F104+(F104*G104/100)</f>
        <v>0</v>
      </c>
      <c r="I104" s="84"/>
      <c r="J104" s="85"/>
      <c r="K104" s="10"/>
      <c r="GJ104" s="81"/>
      <c r="GK104" s="81"/>
      <c r="GL104" s="81"/>
      <c r="GM104" s="81"/>
      <c r="GN104" s="81"/>
      <c r="GO104" s="81"/>
      <c r="GP104" s="81"/>
      <c r="GQ104" s="81"/>
      <c r="GR104" s="81"/>
      <c r="GS104" s="81"/>
      <c r="GT104" s="81"/>
      <c r="GU104" s="81"/>
      <c r="GV104" s="81"/>
      <c r="GW104" s="81"/>
      <c r="GX104" s="81"/>
      <c r="GY104" s="81"/>
      <c r="GZ104" s="81"/>
      <c r="HA104" s="81"/>
      <c r="HB104" s="81"/>
      <c r="HC104" s="81"/>
      <c r="HD104" s="81"/>
      <c r="HE104" s="81"/>
      <c r="HF104" s="81"/>
      <c r="HG104" s="81"/>
      <c r="HH104" s="81"/>
      <c r="HI104" s="81"/>
      <c r="HJ104" s="81"/>
      <c r="HK104" s="81"/>
      <c r="HL104" s="81"/>
      <c r="HM104" s="81"/>
      <c r="HN104" s="81"/>
      <c r="HO104" s="81"/>
      <c r="HP104" s="81"/>
      <c r="HQ104" s="81"/>
      <c r="HR104" s="81"/>
      <c r="HS104" s="81"/>
      <c r="HT104" s="81"/>
      <c r="HU104" s="81"/>
      <c r="HV104" s="81"/>
      <c r="HW104" s="81"/>
      <c r="HX104" s="81"/>
      <c r="HY104" s="81"/>
      <c r="HZ104" s="81"/>
      <c r="IA104" s="81"/>
      <c r="IB104" s="81"/>
      <c r="IC104" s="81"/>
      <c r="ID104" s="81"/>
      <c r="IE104" s="81"/>
      <c r="IF104" s="81"/>
      <c r="IG104" s="81"/>
      <c r="IH104" s="81"/>
      <c r="II104" s="81"/>
      <c r="IJ104" s="81"/>
    </row>
    <row r="105" spans="1:244" ht="31.5" customHeight="1">
      <c r="A105" s="67">
        <v>19</v>
      </c>
      <c r="B105" s="102" t="s">
        <v>109</v>
      </c>
      <c r="C105" s="103" t="s">
        <v>19</v>
      </c>
      <c r="D105" s="104">
        <v>960</v>
      </c>
      <c r="E105" s="68"/>
      <c r="F105" s="60">
        <f>D105*E105</f>
        <v>0</v>
      </c>
      <c r="G105" s="86"/>
      <c r="H105" s="60">
        <f>F105+(F105*G105/100)</f>
        <v>0</v>
      </c>
      <c r="I105" s="84"/>
      <c r="J105" s="85"/>
      <c r="K105" s="10"/>
      <c r="GJ105" s="81"/>
      <c r="GK105" s="81"/>
      <c r="GL105" s="81"/>
      <c r="GM105" s="81"/>
      <c r="GN105" s="81"/>
      <c r="GO105" s="81"/>
      <c r="GP105" s="81"/>
      <c r="GQ105" s="81"/>
      <c r="GR105" s="81"/>
      <c r="GS105" s="81"/>
      <c r="GT105" s="81"/>
      <c r="GU105" s="81"/>
      <c r="GV105" s="81"/>
      <c r="GW105" s="81"/>
      <c r="GX105" s="81"/>
      <c r="GY105" s="81"/>
      <c r="GZ105" s="81"/>
      <c r="HA105" s="81"/>
      <c r="HB105" s="81"/>
      <c r="HC105" s="81"/>
      <c r="HD105" s="81"/>
      <c r="HE105" s="81"/>
      <c r="HF105" s="81"/>
      <c r="HG105" s="81"/>
      <c r="HH105" s="81"/>
      <c r="HI105" s="81"/>
      <c r="HJ105" s="81"/>
      <c r="HK105" s="81"/>
      <c r="HL105" s="81"/>
      <c r="HM105" s="81"/>
      <c r="HN105" s="81"/>
      <c r="HO105" s="81"/>
      <c r="HP105" s="81"/>
      <c r="HQ105" s="81"/>
      <c r="HR105" s="81"/>
      <c r="HS105" s="81"/>
      <c r="HT105" s="81"/>
      <c r="HU105" s="81"/>
      <c r="HV105" s="81"/>
      <c r="HW105" s="81"/>
      <c r="HX105" s="81"/>
      <c r="HY105" s="81"/>
      <c r="HZ105" s="81"/>
      <c r="IA105" s="81"/>
      <c r="IB105" s="81"/>
      <c r="IC105" s="81"/>
      <c r="ID105" s="81"/>
      <c r="IE105" s="81"/>
      <c r="IF105" s="81"/>
      <c r="IG105" s="81"/>
      <c r="IH105" s="81"/>
      <c r="II105" s="81"/>
      <c r="IJ105" s="81"/>
    </row>
    <row r="106" spans="1:244" ht="39" customHeight="1">
      <c r="A106" s="67">
        <v>20</v>
      </c>
      <c r="B106" s="102" t="s">
        <v>110</v>
      </c>
      <c r="C106" s="103" t="s">
        <v>19</v>
      </c>
      <c r="D106" s="104">
        <v>10</v>
      </c>
      <c r="E106" s="68"/>
      <c r="F106" s="60">
        <f>D106*E106</f>
        <v>0</v>
      </c>
      <c r="G106" s="86"/>
      <c r="H106" s="60">
        <f>F106+(F106*G106/100)</f>
        <v>0</v>
      </c>
      <c r="I106" s="84"/>
      <c r="J106" s="85"/>
      <c r="K106" s="10"/>
      <c r="GJ106" s="81"/>
      <c r="GK106" s="81"/>
      <c r="GL106" s="81"/>
      <c r="GM106" s="81"/>
      <c r="GN106" s="81"/>
      <c r="GO106" s="81"/>
      <c r="GP106" s="81"/>
      <c r="GQ106" s="81"/>
      <c r="GR106" s="81"/>
      <c r="GS106" s="81"/>
      <c r="GT106" s="81"/>
      <c r="GU106" s="81"/>
      <c r="GV106" s="81"/>
      <c r="GW106" s="81"/>
      <c r="GX106" s="81"/>
      <c r="GY106" s="81"/>
      <c r="GZ106" s="81"/>
      <c r="HA106" s="81"/>
      <c r="HB106" s="81"/>
      <c r="HC106" s="81"/>
      <c r="HD106" s="81"/>
      <c r="HE106" s="81"/>
      <c r="HF106" s="81"/>
      <c r="HG106" s="81"/>
      <c r="HH106" s="81"/>
      <c r="HI106" s="81"/>
      <c r="HJ106" s="81"/>
      <c r="HK106" s="81"/>
      <c r="HL106" s="81"/>
      <c r="HM106" s="81"/>
      <c r="HN106" s="81"/>
      <c r="HO106" s="81"/>
      <c r="HP106" s="81"/>
      <c r="HQ106" s="81"/>
      <c r="HR106" s="81"/>
      <c r="HS106" s="81"/>
      <c r="HT106" s="81"/>
      <c r="HU106" s="81"/>
      <c r="HV106" s="81"/>
      <c r="HW106" s="81"/>
      <c r="HX106" s="81"/>
      <c r="HY106" s="81"/>
      <c r="HZ106" s="81"/>
      <c r="IA106" s="81"/>
      <c r="IB106" s="81"/>
      <c r="IC106" s="81"/>
      <c r="ID106" s="81"/>
      <c r="IE106" s="81"/>
      <c r="IF106" s="81"/>
      <c r="IG106" s="81"/>
      <c r="IH106" s="81"/>
      <c r="II106" s="81"/>
      <c r="IJ106" s="81"/>
    </row>
    <row r="107" spans="1:244" ht="66.75" customHeight="1">
      <c r="A107" s="67">
        <v>21</v>
      </c>
      <c r="B107" s="102" t="s">
        <v>111</v>
      </c>
      <c r="C107" s="103" t="s">
        <v>57</v>
      </c>
      <c r="D107" s="104">
        <v>2</v>
      </c>
      <c r="E107" s="68"/>
      <c r="F107" s="60">
        <f>D107*E107</f>
        <v>0</v>
      </c>
      <c r="G107" s="86"/>
      <c r="H107" s="60">
        <f>F107+(F107*G107/100)</f>
        <v>0</v>
      </c>
      <c r="I107" s="84"/>
      <c r="J107" s="85"/>
      <c r="K107" s="10"/>
      <c r="GJ107" s="81"/>
      <c r="GK107" s="81"/>
      <c r="GL107" s="81"/>
      <c r="GM107" s="81"/>
      <c r="GN107" s="81"/>
      <c r="GO107" s="81"/>
      <c r="GP107" s="81"/>
      <c r="GQ107" s="81"/>
      <c r="GR107" s="81"/>
      <c r="GS107" s="81"/>
      <c r="GT107" s="81"/>
      <c r="GU107" s="81"/>
      <c r="GV107" s="81"/>
      <c r="GW107" s="81"/>
      <c r="GX107" s="81"/>
      <c r="GY107" s="81"/>
      <c r="GZ107" s="81"/>
      <c r="HA107" s="81"/>
      <c r="HB107" s="81"/>
      <c r="HC107" s="81"/>
      <c r="HD107" s="81"/>
      <c r="HE107" s="81"/>
      <c r="HF107" s="81"/>
      <c r="HG107" s="81"/>
      <c r="HH107" s="81"/>
      <c r="HI107" s="81"/>
      <c r="HJ107" s="81"/>
      <c r="HK107" s="81"/>
      <c r="HL107" s="81"/>
      <c r="HM107" s="81"/>
      <c r="HN107" s="81"/>
      <c r="HO107" s="81"/>
      <c r="HP107" s="81"/>
      <c r="HQ107" s="81"/>
      <c r="HR107" s="81"/>
      <c r="HS107" s="81"/>
      <c r="HT107" s="81"/>
      <c r="HU107" s="81"/>
      <c r="HV107" s="81"/>
      <c r="HW107" s="81"/>
      <c r="HX107" s="81"/>
      <c r="HY107" s="81"/>
      <c r="HZ107" s="81"/>
      <c r="IA107" s="81"/>
      <c r="IB107" s="81"/>
      <c r="IC107" s="81"/>
      <c r="ID107" s="81"/>
      <c r="IE107" s="81"/>
      <c r="IF107" s="81"/>
      <c r="IG107" s="81"/>
      <c r="IH107" s="81"/>
      <c r="II107" s="81"/>
      <c r="IJ107" s="81"/>
    </row>
    <row r="108" spans="1:244" ht="12.75">
      <c r="A108" s="67">
        <v>22</v>
      </c>
      <c r="B108" s="102" t="s">
        <v>112</v>
      </c>
      <c r="C108" s="103" t="s">
        <v>57</v>
      </c>
      <c r="D108" s="104">
        <v>2</v>
      </c>
      <c r="E108" s="68"/>
      <c r="F108" s="60">
        <f>D108*E108</f>
        <v>0</v>
      </c>
      <c r="G108" s="86"/>
      <c r="H108" s="60">
        <f>F108+(F108*G108/100)</f>
        <v>0</v>
      </c>
      <c r="I108" s="84"/>
      <c r="J108" s="85"/>
      <c r="K108" s="10"/>
      <c r="GJ108" s="81"/>
      <c r="GK108" s="81"/>
      <c r="GL108" s="81"/>
      <c r="GM108" s="81"/>
      <c r="GN108" s="81"/>
      <c r="GO108" s="81"/>
      <c r="GP108" s="81"/>
      <c r="GQ108" s="81"/>
      <c r="GR108" s="81"/>
      <c r="GS108" s="81"/>
      <c r="GT108" s="81"/>
      <c r="GU108" s="81"/>
      <c r="GV108" s="81"/>
      <c r="GW108" s="81"/>
      <c r="GX108" s="81"/>
      <c r="GY108" s="81"/>
      <c r="GZ108" s="81"/>
      <c r="HA108" s="81"/>
      <c r="HB108" s="81"/>
      <c r="HC108" s="81"/>
      <c r="HD108" s="81"/>
      <c r="HE108" s="81"/>
      <c r="HF108" s="81"/>
      <c r="HG108" s="81"/>
      <c r="HH108" s="81"/>
      <c r="HI108" s="81"/>
      <c r="HJ108" s="81"/>
      <c r="HK108" s="81"/>
      <c r="HL108" s="81"/>
      <c r="HM108" s="81"/>
      <c r="HN108" s="81"/>
      <c r="HO108" s="81"/>
      <c r="HP108" s="81"/>
      <c r="HQ108" s="81"/>
      <c r="HR108" s="81"/>
      <c r="HS108" s="81"/>
      <c r="HT108" s="81"/>
      <c r="HU108" s="81"/>
      <c r="HV108" s="81"/>
      <c r="HW108" s="81"/>
      <c r="HX108" s="81"/>
      <c r="HY108" s="81"/>
      <c r="HZ108" s="81"/>
      <c r="IA108" s="81"/>
      <c r="IB108" s="81"/>
      <c r="IC108" s="81"/>
      <c r="ID108" s="81"/>
      <c r="IE108" s="81"/>
      <c r="IF108" s="81"/>
      <c r="IG108" s="81"/>
      <c r="IH108" s="81"/>
      <c r="II108" s="81"/>
      <c r="IJ108" s="81"/>
    </row>
    <row r="109" spans="1:244" ht="55.5" customHeight="1">
      <c r="A109" s="67">
        <v>23</v>
      </c>
      <c r="B109" s="102" t="s">
        <v>113</v>
      </c>
      <c r="C109" s="103" t="s">
        <v>19</v>
      </c>
      <c r="D109" s="104">
        <v>2</v>
      </c>
      <c r="E109" s="68"/>
      <c r="F109" s="60">
        <f>D109*E109</f>
        <v>0</v>
      </c>
      <c r="G109" s="86"/>
      <c r="H109" s="60">
        <f>F109+(F109*G109/100)</f>
        <v>0</v>
      </c>
      <c r="I109" s="85" t="s">
        <v>32</v>
      </c>
      <c r="J109" s="85"/>
      <c r="K109" s="10"/>
      <c r="GJ109" s="81"/>
      <c r="GK109" s="81"/>
      <c r="GL109" s="81"/>
      <c r="GM109" s="81"/>
      <c r="GN109" s="81"/>
      <c r="GO109" s="81"/>
      <c r="GP109" s="81"/>
      <c r="GQ109" s="81"/>
      <c r="GR109" s="81"/>
      <c r="GS109" s="81"/>
      <c r="GT109" s="81"/>
      <c r="GU109" s="81"/>
      <c r="GV109" s="81"/>
      <c r="GW109" s="81"/>
      <c r="GX109" s="81"/>
      <c r="GY109" s="81"/>
      <c r="GZ109" s="81"/>
      <c r="HA109" s="81"/>
      <c r="HB109" s="81"/>
      <c r="HC109" s="81"/>
      <c r="HD109" s="81"/>
      <c r="HE109" s="81"/>
      <c r="HF109" s="81"/>
      <c r="HG109" s="81"/>
      <c r="HH109" s="81"/>
      <c r="HI109" s="81"/>
      <c r="HJ109" s="81"/>
      <c r="HK109" s="81"/>
      <c r="HL109" s="81"/>
      <c r="HM109" s="81"/>
      <c r="HN109" s="81"/>
      <c r="HO109" s="81"/>
      <c r="HP109" s="81"/>
      <c r="HQ109" s="81"/>
      <c r="HR109" s="81"/>
      <c r="HS109" s="81"/>
      <c r="HT109" s="81"/>
      <c r="HU109" s="81"/>
      <c r="HV109" s="81"/>
      <c r="HW109" s="81"/>
      <c r="HX109" s="81"/>
      <c r="HY109" s="81"/>
      <c r="HZ109" s="81"/>
      <c r="IA109" s="81"/>
      <c r="IB109" s="81"/>
      <c r="IC109" s="81"/>
      <c r="ID109" s="81"/>
      <c r="IE109" s="81"/>
      <c r="IF109" s="81"/>
      <c r="IG109" s="81"/>
      <c r="IH109" s="81"/>
      <c r="II109" s="81"/>
      <c r="IJ109" s="81"/>
    </row>
    <row r="110" spans="1:244" ht="102.75" customHeight="1">
      <c r="A110" s="67">
        <v>24</v>
      </c>
      <c r="B110" s="102" t="s">
        <v>114</v>
      </c>
      <c r="C110" s="103" t="s">
        <v>19</v>
      </c>
      <c r="D110" s="104">
        <v>2500</v>
      </c>
      <c r="E110" s="68"/>
      <c r="F110" s="60">
        <f>D110*E110</f>
        <v>0</v>
      </c>
      <c r="G110" s="86"/>
      <c r="H110" s="60">
        <f>F110+(F110*G110/100)</f>
        <v>0</v>
      </c>
      <c r="I110" s="85"/>
      <c r="J110" s="85"/>
      <c r="K110" s="10"/>
      <c r="GJ110" s="81"/>
      <c r="GK110" s="81"/>
      <c r="GL110" s="81"/>
      <c r="GM110" s="81"/>
      <c r="GN110" s="81"/>
      <c r="GO110" s="81"/>
      <c r="GP110" s="81"/>
      <c r="GQ110" s="81"/>
      <c r="GR110" s="81"/>
      <c r="GS110" s="81"/>
      <c r="GT110" s="81"/>
      <c r="GU110" s="81"/>
      <c r="GV110" s="81"/>
      <c r="GW110" s="81"/>
      <c r="GX110" s="81"/>
      <c r="GY110" s="81"/>
      <c r="GZ110" s="81"/>
      <c r="HA110" s="81"/>
      <c r="HB110" s="81"/>
      <c r="HC110" s="81"/>
      <c r="HD110" s="81"/>
      <c r="HE110" s="81"/>
      <c r="HF110" s="81"/>
      <c r="HG110" s="81"/>
      <c r="HH110" s="81"/>
      <c r="HI110" s="81"/>
      <c r="HJ110" s="81"/>
      <c r="HK110" s="81"/>
      <c r="HL110" s="81"/>
      <c r="HM110" s="81"/>
      <c r="HN110" s="81"/>
      <c r="HO110" s="81"/>
      <c r="HP110" s="81"/>
      <c r="HQ110" s="81"/>
      <c r="HR110" s="81"/>
      <c r="HS110" s="81"/>
      <c r="HT110" s="81"/>
      <c r="HU110" s="81"/>
      <c r="HV110" s="81"/>
      <c r="HW110" s="81"/>
      <c r="HX110" s="81"/>
      <c r="HY110" s="81"/>
      <c r="HZ110" s="81"/>
      <c r="IA110" s="81"/>
      <c r="IB110" s="81"/>
      <c r="IC110" s="81"/>
      <c r="ID110" s="81"/>
      <c r="IE110" s="81"/>
      <c r="IF110" s="81"/>
      <c r="IG110" s="81"/>
      <c r="IH110" s="81"/>
      <c r="II110" s="81"/>
      <c r="IJ110" s="81"/>
    </row>
    <row r="111" spans="1:244" ht="130.5" customHeight="1">
      <c r="A111" s="67">
        <v>25</v>
      </c>
      <c r="B111" s="102" t="s">
        <v>115</v>
      </c>
      <c r="C111" s="103" t="s">
        <v>19</v>
      </c>
      <c r="D111" s="104">
        <v>150</v>
      </c>
      <c r="E111" s="68"/>
      <c r="F111" s="60">
        <f>D111*E111</f>
        <v>0</v>
      </c>
      <c r="G111" s="86"/>
      <c r="H111" s="60">
        <f>F111+(F111*G111/100)</f>
        <v>0</v>
      </c>
      <c r="I111" s="85"/>
      <c r="J111" s="85"/>
      <c r="K111" s="10"/>
      <c r="GJ111" s="81"/>
      <c r="GK111" s="81"/>
      <c r="GL111" s="81"/>
      <c r="GM111" s="81"/>
      <c r="GN111" s="81"/>
      <c r="GO111" s="81"/>
      <c r="GP111" s="81"/>
      <c r="GQ111" s="81"/>
      <c r="GR111" s="81"/>
      <c r="GS111" s="81"/>
      <c r="GT111" s="81"/>
      <c r="GU111" s="81"/>
      <c r="GV111" s="81"/>
      <c r="GW111" s="81"/>
      <c r="GX111" s="81"/>
      <c r="GY111" s="81"/>
      <c r="GZ111" s="81"/>
      <c r="HA111" s="81"/>
      <c r="HB111" s="81"/>
      <c r="HC111" s="81"/>
      <c r="HD111" s="81"/>
      <c r="HE111" s="81"/>
      <c r="HF111" s="81"/>
      <c r="HG111" s="81"/>
      <c r="HH111" s="81"/>
      <c r="HI111" s="81"/>
      <c r="HJ111" s="81"/>
      <c r="HK111" s="81"/>
      <c r="HL111" s="81"/>
      <c r="HM111" s="81"/>
      <c r="HN111" s="81"/>
      <c r="HO111" s="81"/>
      <c r="HP111" s="81"/>
      <c r="HQ111" s="81"/>
      <c r="HR111" s="81"/>
      <c r="HS111" s="81"/>
      <c r="HT111" s="81"/>
      <c r="HU111" s="81"/>
      <c r="HV111" s="81"/>
      <c r="HW111" s="81"/>
      <c r="HX111" s="81"/>
      <c r="HY111" s="81"/>
      <c r="HZ111" s="81"/>
      <c r="IA111" s="81"/>
      <c r="IB111" s="81"/>
      <c r="IC111" s="81"/>
      <c r="ID111" s="81"/>
      <c r="IE111" s="81"/>
      <c r="IF111" s="81"/>
      <c r="IG111" s="81"/>
      <c r="IH111" s="81"/>
      <c r="II111" s="81"/>
      <c r="IJ111" s="81"/>
    </row>
    <row r="112" spans="1:244" ht="142.5" customHeight="1">
      <c r="A112" s="67">
        <v>26</v>
      </c>
      <c r="B112" s="102" t="s">
        <v>116</v>
      </c>
      <c r="C112" s="103" t="s">
        <v>19</v>
      </c>
      <c r="D112" s="104">
        <v>500</v>
      </c>
      <c r="E112" s="68"/>
      <c r="F112" s="60">
        <f>D112*E112</f>
        <v>0</v>
      </c>
      <c r="G112" s="86"/>
      <c r="H112" s="60">
        <f>F112+(F112*G112/100)</f>
        <v>0</v>
      </c>
      <c r="I112" s="85"/>
      <c r="J112" s="85"/>
      <c r="K112" s="10"/>
      <c r="GJ112" s="81"/>
      <c r="GK112" s="81"/>
      <c r="GL112" s="81"/>
      <c r="GM112" s="81"/>
      <c r="GN112" s="81"/>
      <c r="GO112" s="81"/>
      <c r="GP112" s="81"/>
      <c r="GQ112" s="81"/>
      <c r="GR112" s="81"/>
      <c r="GS112" s="81"/>
      <c r="GT112" s="81"/>
      <c r="GU112" s="81"/>
      <c r="GV112" s="81"/>
      <c r="GW112" s="81"/>
      <c r="GX112" s="81"/>
      <c r="GY112" s="81"/>
      <c r="GZ112" s="81"/>
      <c r="HA112" s="81"/>
      <c r="HB112" s="81"/>
      <c r="HC112" s="81"/>
      <c r="HD112" s="81"/>
      <c r="HE112" s="81"/>
      <c r="HF112" s="81"/>
      <c r="HG112" s="81"/>
      <c r="HH112" s="81"/>
      <c r="HI112" s="81"/>
      <c r="HJ112" s="81"/>
      <c r="HK112" s="81"/>
      <c r="HL112" s="81"/>
      <c r="HM112" s="81"/>
      <c r="HN112" s="81"/>
      <c r="HO112" s="81"/>
      <c r="HP112" s="81"/>
      <c r="HQ112" s="81"/>
      <c r="HR112" s="81"/>
      <c r="HS112" s="81"/>
      <c r="HT112" s="81"/>
      <c r="HU112" s="81"/>
      <c r="HV112" s="81"/>
      <c r="HW112" s="81"/>
      <c r="HX112" s="81"/>
      <c r="HY112" s="81"/>
      <c r="HZ112" s="81"/>
      <c r="IA112" s="81"/>
      <c r="IB112" s="81"/>
      <c r="IC112" s="81"/>
      <c r="ID112" s="81"/>
      <c r="IE112" s="81"/>
      <c r="IF112" s="81"/>
      <c r="IG112" s="81"/>
      <c r="IH112" s="81"/>
      <c r="II112" s="81"/>
      <c r="IJ112" s="81"/>
    </row>
    <row r="113" spans="1:244" ht="63.75" customHeight="1">
      <c r="A113" s="67">
        <v>27</v>
      </c>
      <c r="B113" s="102" t="s">
        <v>117</v>
      </c>
      <c r="C113" s="103" t="s">
        <v>19</v>
      </c>
      <c r="D113" s="104">
        <v>5</v>
      </c>
      <c r="E113" s="68"/>
      <c r="F113" s="60">
        <f>D113*E113</f>
        <v>0</v>
      </c>
      <c r="G113" s="86"/>
      <c r="H113" s="60">
        <f>F113+(F113*G113/100)</f>
        <v>0</v>
      </c>
      <c r="I113" s="84"/>
      <c r="J113" s="85"/>
      <c r="K113" s="10"/>
      <c r="GJ113" s="81"/>
      <c r="GK113" s="81"/>
      <c r="GL113" s="81"/>
      <c r="GM113" s="81"/>
      <c r="GN113" s="81"/>
      <c r="GO113" s="81"/>
      <c r="GP113" s="81"/>
      <c r="GQ113" s="81"/>
      <c r="GR113" s="81"/>
      <c r="GS113" s="81"/>
      <c r="GT113" s="81"/>
      <c r="GU113" s="81"/>
      <c r="GV113" s="81"/>
      <c r="GW113" s="81"/>
      <c r="GX113" s="81"/>
      <c r="GY113" s="81"/>
      <c r="GZ113" s="81"/>
      <c r="HA113" s="81"/>
      <c r="HB113" s="81"/>
      <c r="HC113" s="81"/>
      <c r="HD113" s="81"/>
      <c r="HE113" s="81"/>
      <c r="HF113" s="81"/>
      <c r="HG113" s="81"/>
      <c r="HH113" s="81"/>
      <c r="HI113" s="81"/>
      <c r="HJ113" s="81"/>
      <c r="HK113" s="81"/>
      <c r="HL113" s="81"/>
      <c r="HM113" s="81"/>
      <c r="HN113" s="81"/>
      <c r="HO113" s="81"/>
      <c r="HP113" s="81"/>
      <c r="HQ113" s="81"/>
      <c r="HR113" s="81"/>
      <c r="HS113" s="81"/>
      <c r="HT113" s="81"/>
      <c r="HU113" s="81"/>
      <c r="HV113" s="81"/>
      <c r="HW113" s="81"/>
      <c r="HX113" s="81"/>
      <c r="HY113" s="81"/>
      <c r="HZ113" s="81"/>
      <c r="IA113" s="81"/>
      <c r="IB113" s="81"/>
      <c r="IC113" s="81"/>
      <c r="ID113" s="81"/>
      <c r="IE113" s="81"/>
      <c r="IF113" s="81"/>
      <c r="IG113" s="81"/>
      <c r="IH113" s="81"/>
      <c r="II113" s="81"/>
      <c r="IJ113" s="81"/>
    </row>
    <row r="114" spans="1:244" ht="51.75" customHeight="1">
      <c r="A114" s="67">
        <v>28</v>
      </c>
      <c r="B114" s="102" t="s">
        <v>118</v>
      </c>
      <c r="C114" s="103" t="s">
        <v>19</v>
      </c>
      <c r="D114" s="104">
        <v>20</v>
      </c>
      <c r="E114" s="105"/>
      <c r="F114" s="60">
        <f>D114*E114</f>
        <v>0</v>
      </c>
      <c r="G114" s="86"/>
      <c r="H114" s="60">
        <f>F114+(F114*G114/100)</f>
        <v>0</v>
      </c>
      <c r="I114" s="84"/>
      <c r="J114" s="85"/>
      <c r="K114" s="10"/>
      <c r="GJ114" s="81"/>
      <c r="GK114" s="81"/>
      <c r="GL114" s="81"/>
      <c r="GM114" s="81"/>
      <c r="GN114" s="81"/>
      <c r="GO114" s="81"/>
      <c r="GP114" s="81"/>
      <c r="GQ114" s="81"/>
      <c r="GR114" s="81"/>
      <c r="GS114" s="81"/>
      <c r="GT114" s="81"/>
      <c r="GU114" s="81"/>
      <c r="GV114" s="81"/>
      <c r="GW114" s="81"/>
      <c r="GX114" s="81"/>
      <c r="GY114" s="81"/>
      <c r="GZ114" s="81"/>
      <c r="HA114" s="81"/>
      <c r="HB114" s="81"/>
      <c r="HC114" s="81"/>
      <c r="HD114" s="81"/>
      <c r="HE114" s="81"/>
      <c r="HF114" s="81"/>
      <c r="HG114" s="81"/>
      <c r="HH114" s="81"/>
      <c r="HI114" s="81"/>
      <c r="HJ114" s="81"/>
      <c r="HK114" s="81"/>
      <c r="HL114" s="81"/>
      <c r="HM114" s="81"/>
      <c r="HN114" s="81"/>
      <c r="HO114" s="81"/>
      <c r="HP114" s="81"/>
      <c r="HQ114" s="81"/>
      <c r="HR114" s="81"/>
      <c r="HS114" s="81"/>
      <c r="HT114" s="81"/>
      <c r="HU114" s="81"/>
      <c r="HV114" s="81"/>
      <c r="HW114" s="81"/>
      <c r="HX114" s="81"/>
      <c r="HY114" s="81"/>
      <c r="HZ114" s="81"/>
      <c r="IA114" s="81"/>
      <c r="IB114" s="81"/>
      <c r="IC114" s="81"/>
      <c r="ID114" s="81"/>
      <c r="IE114" s="81"/>
      <c r="IF114" s="81"/>
      <c r="IG114" s="81"/>
      <c r="IH114" s="81"/>
      <c r="II114" s="81"/>
      <c r="IJ114" s="81"/>
    </row>
    <row r="115" spans="1:244" ht="51.75" customHeight="1">
      <c r="A115" s="67">
        <v>29</v>
      </c>
      <c r="B115" s="102" t="s">
        <v>119</v>
      </c>
      <c r="C115" s="103" t="s">
        <v>57</v>
      </c>
      <c r="D115" s="104">
        <v>5</v>
      </c>
      <c r="E115" s="105"/>
      <c r="F115" s="60">
        <f>D115*E115</f>
        <v>0</v>
      </c>
      <c r="G115" s="86"/>
      <c r="H115" s="60">
        <f>F115+(F115*G115/100)</f>
        <v>0</v>
      </c>
      <c r="I115" s="84"/>
      <c r="J115" s="85"/>
      <c r="K115" s="10"/>
      <c r="GJ115" s="81"/>
      <c r="GK115" s="81"/>
      <c r="GL115" s="81"/>
      <c r="GM115" s="81"/>
      <c r="GN115" s="81"/>
      <c r="GO115" s="81"/>
      <c r="GP115" s="81"/>
      <c r="GQ115" s="81"/>
      <c r="GR115" s="81"/>
      <c r="GS115" s="81"/>
      <c r="GT115" s="81"/>
      <c r="GU115" s="81"/>
      <c r="GV115" s="81"/>
      <c r="GW115" s="81"/>
      <c r="GX115" s="81"/>
      <c r="GY115" s="81"/>
      <c r="GZ115" s="81"/>
      <c r="HA115" s="81"/>
      <c r="HB115" s="81"/>
      <c r="HC115" s="81"/>
      <c r="HD115" s="81"/>
      <c r="HE115" s="81"/>
      <c r="HF115" s="81"/>
      <c r="HG115" s="81"/>
      <c r="HH115" s="81"/>
      <c r="HI115" s="81"/>
      <c r="HJ115" s="81"/>
      <c r="HK115" s="81"/>
      <c r="HL115" s="81"/>
      <c r="HM115" s="81"/>
      <c r="HN115" s="81"/>
      <c r="HO115" s="81"/>
      <c r="HP115" s="81"/>
      <c r="HQ115" s="81"/>
      <c r="HR115" s="81"/>
      <c r="HS115" s="81"/>
      <c r="HT115" s="81"/>
      <c r="HU115" s="81"/>
      <c r="HV115" s="81"/>
      <c r="HW115" s="81"/>
      <c r="HX115" s="81"/>
      <c r="HY115" s="81"/>
      <c r="HZ115" s="81"/>
      <c r="IA115" s="81"/>
      <c r="IB115" s="81"/>
      <c r="IC115" s="81"/>
      <c r="ID115" s="81"/>
      <c r="IE115" s="81"/>
      <c r="IF115" s="81"/>
      <c r="IG115" s="81"/>
      <c r="IH115" s="81"/>
      <c r="II115" s="81"/>
      <c r="IJ115" s="81"/>
    </row>
    <row r="116" spans="1:244" ht="59.25" customHeight="1">
      <c r="A116" s="67">
        <v>30</v>
      </c>
      <c r="B116" s="106" t="s">
        <v>120</v>
      </c>
      <c r="C116" s="107"/>
      <c r="D116" s="108">
        <v>60</v>
      </c>
      <c r="E116" s="109"/>
      <c r="F116" s="60">
        <f>D116*E116</f>
        <v>0</v>
      </c>
      <c r="G116" s="110"/>
      <c r="H116" s="60">
        <f>F116+(F116*G116/100)</f>
        <v>0</v>
      </c>
      <c r="I116" s="107"/>
      <c r="J116" s="107"/>
      <c r="K116" s="10"/>
      <c r="GJ116" s="81"/>
      <c r="GK116" s="81"/>
      <c r="GL116" s="81"/>
      <c r="GM116" s="81"/>
      <c r="GN116" s="81"/>
      <c r="GO116" s="81"/>
      <c r="GP116" s="81"/>
      <c r="GQ116" s="81"/>
      <c r="GR116" s="81"/>
      <c r="GS116" s="81"/>
      <c r="GT116" s="81"/>
      <c r="GU116" s="81"/>
      <c r="GV116" s="81"/>
      <c r="GW116" s="81"/>
      <c r="GX116" s="81"/>
      <c r="GY116" s="81"/>
      <c r="GZ116" s="81"/>
      <c r="HA116" s="81"/>
      <c r="HB116" s="81"/>
      <c r="HC116" s="81"/>
      <c r="HD116" s="81"/>
      <c r="HE116" s="81"/>
      <c r="HF116" s="81"/>
      <c r="HG116" s="81"/>
      <c r="HH116" s="81"/>
      <c r="HI116" s="81"/>
      <c r="HJ116" s="81"/>
      <c r="HK116" s="81"/>
      <c r="HL116" s="81"/>
      <c r="HM116" s="81"/>
      <c r="HN116" s="81"/>
      <c r="HO116" s="81"/>
      <c r="HP116" s="81"/>
      <c r="HQ116" s="81"/>
      <c r="HR116" s="81"/>
      <c r="HS116" s="81"/>
      <c r="HT116" s="81"/>
      <c r="HU116" s="81"/>
      <c r="HV116" s="81"/>
      <c r="HW116" s="81"/>
      <c r="HX116" s="81"/>
      <c r="HY116" s="81"/>
      <c r="HZ116" s="81"/>
      <c r="IA116" s="81"/>
      <c r="IB116" s="81"/>
      <c r="IC116" s="81"/>
      <c r="ID116" s="81"/>
      <c r="IE116" s="81"/>
      <c r="IF116" s="81"/>
      <c r="IG116" s="81"/>
      <c r="IH116" s="81"/>
      <c r="II116" s="81"/>
      <c r="IJ116" s="81"/>
    </row>
    <row r="117" spans="1:244" ht="28.5" customHeight="1">
      <c r="A117" s="74" t="s">
        <v>121</v>
      </c>
      <c r="B117" s="74"/>
      <c r="C117" s="74"/>
      <c r="D117" s="74"/>
      <c r="E117" s="74"/>
      <c r="F117" s="75">
        <f>SUM(F87:F116)</f>
        <v>0</v>
      </c>
      <c r="G117" s="76"/>
      <c r="H117" s="75">
        <f>SUM(H87:H116)</f>
        <v>0</v>
      </c>
      <c r="I117" s="92"/>
      <c r="J117" s="93"/>
      <c r="K117" s="10"/>
      <c r="GJ117" s="81"/>
      <c r="GK117" s="81"/>
      <c r="GL117" s="81"/>
      <c r="GM117" s="81"/>
      <c r="GN117" s="81"/>
      <c r="GO117" s="81"/>
      <c r="GP117" s="81"/>
      <c r="GQ117" s="81"/>
      <c r="GR117" s="81"/>
      <c r="GS117" s="81"/>
      <c r="GT117" s="81"/>
      <c r="GU117" s="81"/>
      <c r="GV117" s="81"/>
      <c r="GW117" s="81"/>
      <c r="GX117" s="81"/>
      <c r="GY117" s="81"/>
      <c r="GZ117" s="81"/>
      <c r="HA117" s="81"/>
      <c r="HB117" s="81"/>
      <c r="HC117" s="81"/>
      <c r="HD117" s="81"/>
      <c r="HE117" s="81"/>
      <c r="HF117" s="81"/>
      <c r="HG117" s="81"/>
      <c r="HH117" s="81"/>
      <c r="HI117" s="81"/>
      <c r="HJ117" s="81"/>
      <c r="HK117" s="81"/>
      <c r="HL117" s="81"/>
      <c r="HM117" s="81"/>
      <c r="HN117" s="81"/>
      <c r="HO117" s="81"/>
      <c r="HP117" s="81"/>
      <c r="HQ117" s="81"/>
      <c r="HR117" s="81"/>
      <c r="HS117" s="81"/>
      <c r="HT117" s="81"/>
      <c r="HU117" s="81"/>
      <c r="HV117" s="81"/>
      <c r="HW117" s="81"/>
      <c r="HX117" s="81"/>
      <c r="HY117" s="81"/>
      <c r="HZ117" s="81"/>
      <c r="IA117" s="81"/>
      <c r="IB117" s="81"/>
      <c r="IC117" s="81"/>
      <c r="ID117" s="81"/>
      <c r="IE117" s="81"/>
      <c r="IF117" s="81"/>
      <c r="IG117" s="81"/>
      <c r="IH117" s="81"/>
      <c r="II117" s="81"/>
      <c r="IJ117" s="81"/>
    </row>
    <row r="118" spans="1:244" ht="27.75" customHeight="1">
      <c r="A118" s="92"/>
      <c r="B118" s="92"/>
      <c r="C118" s="94"/>
      <c r="D118" s="94"/>
      <c r="E118" s="95"/>
      <c r="F118" s="95"/>
      <c r="G118" s="96"/>
      <c r="H118" s="95"/>
      <c r="I118" s="92"/>
      <c r="J118" s="93"/>
      <c r="K118" s="10"/>
      <c r="GJ118" s="81"/>
      <c r="GK118" s="81"/>
      <c r="GL118" s="81"/>
      <c r="GM118" s="81"/>
      <c r="GN118" s="81"/>
      <c r="GO118" s="81"/>
      <c r="GP118" s="81"/>
      <c r="GQ118" s="81"/>
      <c r="GR118" s="81"/>
      <c r="GS118" s="81"/>
      <c r="GT118" s="81"/>
      <c r="GU118" s="81"/>
      <c r="GV118" s="81"/>
      <c r="GW118" s="81"/>
      <c r="GX118" s="81"/>
      <c r="GY118" s="81"/>
      <c r="GZ118" s="81"/>
      <c r="HA118" s="81"/>
      <c r="HB118" s="81"/>
      <c r="HC118" s="81"/>
      <c r="HD118" s="81"/>
      <c r="HE118" s="81"/>
      <c r="HF118" s="81"/>
      <c r="HG118" s="81"/>
      <c r="HH118" s="81"/>
      <c r="HI118" s="81"/>
      <c r="HJ118" s="81"/>
      <c r="HK118" s="81"/>
      <c r="HL118" s="81"/>
      <c r="HM118" s="81"/>
      <c r="HN118" s="81"/>
      <c r="HO118" s="81"/>
      <c r="HP118" s="81"/>
      <c r="HQ118" s="81"/>
      <c r="HR118" s="81"/>
      <c r="HS118" s="81"/>
      <c r="HT118" s="81"/>
      <c r="HU118" s="81"/>
      <c r="HV118" s="81"/>
      <c r="HW118" s="81"/>
      <c r="HX118" s="81"/>
      <c r="HY118" s="81"/>
      <c r="HZ118" s="81"/>
      <c r="IA118" s="81"/>
      <c r="IB118" s="81"/>
      <c r="IC118" s="81"/>
      <c r="ID118" s="81"/>
      <c r="IE118" s="81"/>
      <c r="IF118" s="81"/>
      <c r="IG118" s="81"/>
      <c r="IH118" s="81"/>
      <c r="II118" s="81"/>
      <c r="IJ118" s="81"/>
    </row>
    <row r="119" spans="1:244" ht="27.75" customHeight="1">
      <c r="A119" s="111" t="s">
        <v>122</v>
      </c>
      <c r="B119" s="111"/>
      <c r="C119" s="111"/>
      <c r="D119" s="111"/>
      <c r="E119" s="111"/>
      <c r="F119" s="111"/>
      <c r="G119" s="111"/>
      <c r="H119" s="111"/>
      <c r="I119" s="111"/>
      <c r="J119" s="111"/>
      <c r="K119" s="10"/>
      <c r="GJ119" s="81"/>
      <c r="GK119" s="81"/>
      <c r="GL119" s="81"/>
      <c r="GM119" s="81"/>
      <c r="GN119" s="81"/>
      <c r="GO119" s="81"/>
      <c r="GP119" s="81"/>
      <c r="GQ119" s="81"/>
      <c r="GR119" s="81"/>
      <c r="GS119" s="81"/>
      <c r="GT119" s="81"/>
      <c r="GU119" s="81"/>
      <c r="GV119" s="81"/>
      <c r="GW119" s="81"/>
      <c r="GX119" s="81"/>
      <c r="GY119" s="81"/>
      <c r="GZ119" s="81"/>
      <c r="HA119" s="81"/>
      <c r="HB119" s="81"/>
      <c r="HC119" s="81"/>
      <c r="HD119" s="81"/>
      <c r="HE119" s="81"/>
      <c r="HF119" s="81"/>
      <c r="HG119" s="81"/>
      <c r="HH119" s="81"/>
      <c r="HI119" s="81"/>
      <c r="HJ119" s="81"/>
      <c r="HK119" s="81"/>
      <c r="HL119" s="81"/>
      <c r="HM119" s="81"/>
      <c r="HN119" s="81"/>
      <c r="HO119" s="81"/>
      <c r="HP119" s="81"/>
      <c r="HQ119" s="81"/>
      <c r="HR119" s="81"/>
      <c r="HS119" s="81"/>
      <c r="HT119" s="81"/>
      <c r="HU119" s="81"/>
      <c r="HV119" s="81"/>
      <c r="HW119" s="81"/>
      <c r="HX119" s="81"/>
      <c r="HY119" s="81"/>
      <c r="HZ119" s="81"/>
      <c r="IA119" s="81"/>
      <c r="IB119" s="81"/>
      <c r="IC119" s="81"/>
      <c r="ID119" s="81"/>
      <c r="IE119" s="81"/>
      <c r="IF119" s="81"/>
      <c r="IG119" s="81"/>
      <c r="IH119" s="81"/>
      <c r="II119" s="81"/>
      <c r="IJ119" s="81"/>
    </row>
    <row r="120" spans="1:244" ht="42" customHeight="1">
      <c r="A120" s="21" t="s">
        <v>2</v>
      </c>
      <c r="B120" s="21" t="s">
        <v>3</v>
      </c>
      <c r="C120" s="21" t="s">
        <v>4</v>
      </c>
      <c r="D120" s="21" t="s">
        <v>5</v>
      </c>
      <c r="E120" s="22" t="s">
        <v>6</v>
      </c>
      <c r="F120" s="22" t="s">
        <v>7</v>
      </c>
      <c r="G120" s="23" t="s">
        <v>8</v>
      </c>
      <c r="H120" s="22" t="s">
        <v>9</v>
      </c>
      <c r="I120" s="24" t="s">
        <v>10</v>
      </c>
      <c r="J120" s="25" t="s">
        <v>11</v>
      </c>
      <c r="K120" s="10"/>
      <c r="GJ120" s="81"/>
      <c r="GK120" s="81"/>
      <c r="GL120" s="81"/>
      <c r="GM120" s="81"/>
      <c r="GN120" s="81"/>
      <c r="GO120" s="81"/>
      <c r="GP120" s="81"/>
      <c r="GQ120" s="81"/>
      <c r="GR120" s="81"/>
      <c r="GS120" s="81"/>
      <c r="GT120" s="81"/>
      <c r="GU120" s="81"/>
      <c r="GV120" s="81"/>
      <c r="GW120" s="81"/>
      <c r="GX120" s="81"/>
      <c r="GY120" s="81"/>
      <c r="GZ120" s="81"/>
      <c r="HA120" s="81"/>
      <c r="HB120" s="81"/>
      <c r="HC120" s="81"/>
      <c r="HD120" s="81"/>
      <c r="HE120" s="81"/>
      <c r="HF120" s="81"/>
      <c r="HG120" s="81"/>
      <c r="HH120" s="81"/>
      <c r="HI120" s="81"/>
      <c r="HJ120" s="81"/>
      <c r="HK120" s="81"/>
      <c r="HL120" s="81"/>
      <c r="HM120" s="81"/>
      <c r="HN120" s="81"/>
      <c r="HO120" s="81"/>
      <c r="HP120" s="81"/>
      <c r="HQ120" s="81"/>
      <c r="HR120" s="81"/>
      <c r="HS120" s="81"/>
      <c r="HT120" s="81"/>
      <c r="HU120" s="81"/>
      <c r="HV120" s="81"/>
      <c r="HW120" s="81"/>
      <c r="HX120" s="81"/>
      <c r="HY120" s="81"/>
      <c r="HZ120" s="81"/>
      <c r="IA120" s="81"/>
      <c r="IB120" s="81"/>
      <c r="IC120" s="81"/>
      <c r="ID120" s="81"/>
      <c r="IE120" s="81"/>
      <c r="IF120" s="81"/>
      <c r="IG120" s="81"/>
      <c r="IH120" s="81"/>
      <c r="II120" s="81"/>
      <c r="IJ120" s="81"/>
    </row>
    <row r="121" spans="1:244" ht="50.25" customHeight="1">
      <c r="A121" s="26">
        <v>1</v>
      </c>
      <c r="B121" s="36" t="s">
        <v>123</v>
      </c>
      <c r="C121" s="28" t="s">
        <v>19</v>
      </c>
      <c r="D121" s="29">
        <v>2000</v>
      </c>
      <c r="E121" s="112"/>
      <c r="F121" s="30">
        <f>D121*E121</f>
        <v>0</v>
      </c>
      <c r="G121" s="83"/>
      <c r="H121" s="30">
        <f>F121+(F121*G121/100)</f>
        <v>0</v>
      </c>
      <c r="I121" s="85"/>
      <c r="J121" s="85"/>
      <c r="K121" s="10"/>
      <c r="GJ121" s="81"/>
      <c r="GK121" s="81"/>
      <c r="GL121" s="81"/>
      <c r="GM121" s="81"/>
      <c r="GN121" s="81"/>
      <c r="GO121" s="81"/>
      <c r="GP121" s="81"/>
      <c r="GQ121" s="81"/>
      <c r="GR121" s="81"/>
      <c r="GS121" s="81"/>
      <c r="GT121" s="81"/>
      <c r="GU121" s="81"/>
      <c r="GV121" s="81"/>
      <c r="GW121" s="81"/>
      <c r="GX121" s="81"/>
      <c r="GY121" s="81"/>
      <c r="GZ121" s="81"/>
      <c r="HA121" s="81"/>
      <c r="HB121" s="81"/>
      <c r="HC121" s="81"/>
      <c r="HD121" s="81"/>
      <c r="HE121" s="81"/>
      <c r="HF121" s="81"/>
      <c r="HG121" s="81"/>
      <c r="HH121" s="81"/>
      <c r="HI121" s="81"/>
      <c r="HJ121" s="81"/>
      <c r="HK121" s="81"/>
      <c r="HL121" s="81"/>
      <c r="HM121" s="81"/>
      <c r="HN121" s="81"/>
      <c r="HO121" s="81"/>
      <c r="HP121" s="81"/>
      <c r="HQ121" s="81"/>
      <c r="HR121" s="81"/>
      <c r="HS121" s="81"/>
      <c r="HT121" s="81"/>
      <c r="HU121" s="81"/>
      <c r="HV121" s="81"/>
      <c r="HW121" s="81"/>
      <c r="HX121" s="81"/>
      <c r="HY121" s="81"/>
      <c r="HZ121" s="81"/>
      <c r="IA121" s="81"/>
      <c r="IB121" s="81"/>
      <c r="IC121" s="81"/>
      <c r="ID121" s="81"/>
      <c r="IE121" s="81"/>
      <c r="IF121" s="81"/>
      <c r="IG121" s="81"/>
      <c r="IH121" s="81"/>
      <c r="II121" s="81"/>
      <c r="IJ121" s="81"/>
    </row>
    <row r="122" spans="1:244" ht="53.25" customHeight="1">
      <c r="A122" s="26">
        <v>2</v>
      </c>
      <c r="B122" s="36" t="s">
        <v>124</v>
      </c>
      <c r="C122" s="28" t="s">
        <v>19</v>
      </c>
      <c r="D122" s="29">
        <v>50</v>
      </c>
      <c r="E122" s="112"/>
      <c r="F122" s="30">
        <f>D122*E122</f>
        <v>0</v>
      </c>
      <c r="G122" s="83"/>
      <c r="H122" s="30">
        <f>F122+(F122*G122/100)</f>
        <v>0</v>
      </c>
      <c r="I122" s="85"/>
      <c r="J122" s="85"/>
      <c r="K122" s="10"/>
      <c r="GJ122" s="81"/>
      <c r="GK122" s="81"/>
      <c r="GL122" s="81"/>
      <c r="GM122" s="81"/>
      <c r="GN122" s="81"/>
      <c r="GO122" s="81"/>
      <c r="GP122" s="81"/>
      <c r="GQ122" s="81"/>
      <c r="GR122" s="81"/>
      <c r="GS122" s="81"/>
      <c r="GT122" s="81"/>
      <c r="GU122" s="81"/>
      <c r="GV122" s="81"/>
      <c r="GW122" s="81"/>
      <c r="GX122" s="81"/>
      <c r="GY122" s="81"/>
      <c r="GZ122" s="81"/>
      <c r="HA122" s="81"/>
      <c r="HB122" s="81"/>
      <c r="HC122" s="81"/>
      <c r="HD122" s="81"/>
      <c r="HE122" s="81"/>
      <c r="HF122" s="81"/>
      <c r="HG122" s="81"/>
      <c r="HH122" s="81"/>
      <c r="HI122" s="81"/>
      <c r="HJ122" s="81"/>
      <c r="HK122" s="81"/>
      <c r="HL122" s="81"/>
      <c r="HM122" s="81"/>
      <c r="HN122" s="81"/>
      <c r="HO122" s="81"/>
      <c r="HP122" s="81"/>
      <c r="HQ122" s="81"/>
      <c r="HR122" s="81"/>
      <c r="HS122" s="81"/>
      <c r="HT122" s="81"/>
      <c r="HU122" s="81"/>
      <c r="HV122" s="81"/>
      <c r="HW122" s="81"/>
      <c r="HX122" s="81"/>
      <c r="HY122" s="81"/>
      <c r="HZ122" s="81"/>
      <c r="IA122" s="81"/>
      <c r="IB122" s="81"/>
      <c r="IC122" s="81"/>
      <c r="ID122" s="81"/>
      <c r="IE122" s="81"/>
      <c r="IF122" s="81"/>
      <c r="IG122" s="81"/>
      <c r="IH122" s="81"/>
      <c r="II122" s="81"/>
      <c r="IJ122" s="81"/>
    </row>
    <row r="123" spans="1:244" ht="30" customHeight="1">
      <c r="A123" s="26">
        <v>3</v>
      </c>
      <c r="B123" s="27" t="s">
        <v>125</v>
      </c>
      <c r="C123" s="28" t="s">
        <v>19</v>
      </c>
      <c r="D123" s="89">
        <v>30</v>
      </c>
      <c r="E123" s="113"/>
      <c r="F123" s="30">
        <f>D123*E123</f>
        <v>0</v>
      </c>
      <c r="G123" s="83"/>
      <c r="H123" s="30">
        <f>F123+(F123*G123/100)</f>
        <v>0</v>
      </c>
      <c r="I123" s="84"/>
      <c r="J123" s="85"/>
      <c r="K123" s="10"/>
      <c r="GJ123" s="81"/>
      <c r="GK123" s="81"/>
      <c r="GL123" s="81"/>
      <c r="GM123" s="81"/>
      <c r="GN123" s="81"/>
      <c r="GO123" s="81"/>
      <c r="GP123" s="81"/>
      <c r="GQ123" s="81"/>
      <c r="GR123" s="81"/>
      <c r="GS123" s="81"/>
      <c r="GT123" s="81"/>
      <c r="GU123" s="81"/>
      <c r="GV123" s="81"/>
      <c r="GW123" s="81"/>
      <c r="GX123" s="81"/>
      <c r="GY123" s="81"/>
      <c r="GZ123" s="81"/>
      <c r="HA123" s="81"/>
      <c r="HB123" s="81"/>
      <c r="HC123" s="81"/>
      <c r="HD123" s="81"/>
      <c r="HE123" s="81"/>
      <c r="HF123" s="81"/>
      <c r="HG123" s="81"/>
      <c r="HH123" s="81"/>
      <c r="HI123" s="81"/>
      <c r="HJ123" s="81"/>
      <c r="HK123" s="81"/>
      <c r="HL123" s="81"/>
      <c r="HM123" s="81"/>
      <c r="HN123" s="81"/>
      <c r="HO123" s="81"/>
      <c r="HP123" s="81"/>
      <c r="HQ123" s="81"/>
      <c r="HR123" s="81"/>
      <c r="HS123" s="81"/>
      <c r="HT123" s="81"/>
      <c r="HU123" s="81"/>
      <c r="HV123" s="81"/>
      <c r="HW123" s="81"/>
      <c r="HX123" s="81"/>
      <c r="HY123" s="81"/>
      <c r="HZ123" s="81"/>
      <c r="IA123" s="81"/>
      <c r="IB123" s="81"/>
      <c r="IC123" s="81"/>
      <c r="ID123" s="81"/>
      <c r="IE123" s="81"/>
      <c r="IF123" s="81"/>
      <c r="IG123" s="81"/>
      <c r="IH123" s="81"/>
      <c r="II123" s="81"/>
      <c r="IJ123" s="81"/>
    </row>
    <row r="124" spans="1:244" ht="27" customHeight="1">
      <c r="A124" s="26">
        <v>4</v>
      </c>
      <c r="B124" s="27" t="s">
        <v>126</v>
      </c>
      <c r="C124" s="28" t="s">
        <v>19</v>
      </c>
      <c r="D124" s="29">
        <v>50</v>
      </c>
      <c r="E124" s="112"/>
      <c r="F124" s="30">
        <f>D124*E124</f>
        <v>0</v>
      </c>
      <c r="G124" s="83"/>
      <c r="H124" s="30">
        <f>F124+(F124*G124/100)</f>
        <v>0</v>
      </c>
      <c r="I124" s="84"/>
      <c r="J124" s="85"/>
      <c r="K124" s="10"/>
      <c r="GJ124" s="81"/>
      <c r="GK124" s="81"/>
      <c r="GL124" s="81"/>
      <c r="GM124" s="81"/>
      <c r="GN124" s="81"/>
      <c r="GO124" s="81"/>
      <c r="GP124" s="81"/>
      <c r="GQ124" s="81"/>
      <c r="GR124" s="81"/>
      <c r="GS124" s="81"/>
      <c r="GT124" s="81"/>
      <c r="GU124" s="81"/>
      <c r="GV124" s="81"/>
      <c r="GW124" s="81"/>
      <c r="GX124" s="81"/>
      <c r="GY124" s="81"/>
      <c r="GZ124" s="81"/>
      <c r="HA124" s="81"/>
      <c r="HB124" s="81"/>
      <c r="HC124" s="81"/>
      <c r="HD124" s="81"/>
      <c r="HE124" s="81"/>
      <c r="HF124" s="81"/>
      <c r="HG124" s="81"/>
      <c r="HH124" s="81"/>
      <c r="HI124" s="81"/>
      <c r="HJ124" s="81"/>
      <c r="HK124" s="81"/>
      <c r="HL124" s="81"/>
      <c r="HM124" s="81"/>
      <c r="HN124" s="81"/>
      <c r="HO124" s="81"/>
      <c r="HP124" s="81"/>
      <c r="HQ124" s="81"/>
      <c r="HR124" s="81"/>
      <c r="HS124" s="81"/>
      <c r="HT124" s="81"/>
      <c r="HU124" s="81"/>
      <c r="HV124" s="81"/>
      <c r="HW124" s="81"/>
      <c r="HX124" s="81"/>
      <c r="HY124" s="81"/>
      <c r="HZ124" s="81"/>
      <c r="IA124" s="81"/>
      <c r="IB124" s="81"/>
      <c r="IC124" s="81"/>
      <c r="ID124" s="81"/>
      <c r="IE124" s="81"/>
      <c r="IF124" s="81"/>
      <c r="IG124" s="81"/>
      <c r="IH124" s="81"/>
      <c r="II124" s="81"/>
      <c r="IJ124" s="81"/>
    </row>
    <row r="125" spans="1:244" ht="42" customHeight="1">
      <c r="A125" s="26">
        <v>5</v>
      </c>
      <c r="B125" s="27" t="s">
        <v>127</v>
      </c>
      <c r="C125" s="28" t="s">
        <v>19</v>
      </c>
      <c r="D125" s="89">
        <v>30</v>
      </c>
      <c r="E125" s="113"/>
      <c r="F125" s="30">
        <f>D125*E125</f>
        <v>0</v>
      </c>
      <c r="G125" s="86"/>
      <c r="H125" s="30">
        <f>F125+(F125*G125/100)</f>
        <v>0</v>
      </c>
      <c r="I125" s="85"/>
      <c r="J125" s="85"/>
      <c r="K125" s="10"/>
      <c r="GJ125" s="81"/>
      <c r="GK125" s="81"/>
      <c r="GL125" s="81"/>
      <c r="GM125" s="81"/>
      <c r="GN125" s="81"/>
      <c r="GO125" s="81"/>
      <c r="GP125" s="81"/>
      <c r="GQ125" s="81"/>
      <c r="GR125" s="81"/>
      <c r="GS125" s="81"/>
      <c r="GT125" s="81"/>
      <c r="GU125" s="81"/>
      <c r="GV125" s="81"/>
      <c r="GW125" s="81"/>
      <c r="GX125" s="81"/>
      <c r="GY125" s="81"/>
      <c r="GZ125" s="81"/>
      <c r="HA125" s="81"/>
      <c r="HB125" s="81"/>
      <c r="HC125" s="81"/>
      <c r="HD125" s="81"/>
      <c r="HE125" s="81"/>
      <c r="HF125" s="81"/>
      <c r="HG125" s="81"/>
      <c r="HH125" s="81"/>
      <c r="HI125" s="81"/>
      <c r="HJ125" s="81"/>
      <c r="HK125" s="81"/>
      <c r="HL125" s="81"/>
      <c r="HM125" s="81"/>
      <c r="HN125" s="81"/>
      <c r="HO125" s="81"/>
      <c r="HP125" s="81"/>
      <c r="HQ125" s="81"/>
      <c r="HR125" s="81"/>
      <c r="HS125" s="81"/>
      <c r="HT125" s="81"/>
      <c r="HU125" s="81"/>
      <c r="HV125" s="81"/>
      <c r="HW125" s="81"/>
      <c r="HX125" s="81"/>
      <c r="HY125" s="81"/>
      <c r="HZ125" s="81"/>
      <c r="IA125" s="81"/>
      <c r="IB125" s="81"/>
      <c r="IC125" s="81"/>
      <c r="ID125" s="81"/>
      <c r="IE125" s="81"/>
      <c r="IF125" s="81"/>
      <c r="IG125" s="81"/>
      <c r="IH125" s="81"/>
      <c r="II125" s="81"/>
      <c r="IJ125" s="81"/>
    </row>
    <row r="126" spans="1:244" ht="41.25" customHeight="1">
      <c r="A126" s="26">
        <v>6</v>
      </c>
      <c r="B126" s="27" t="s">
        <v>128</v>
      </c>
      <c r="C126" s="28" t="s">
        <v>19</v>
      </c>
      <c r="D126" s="89">
        <v>20</v>
      </c>
      <c r="E126" s="113"/>
      <c r="F126" s="30">
        <f>D126*E126</f>
        <v>0</v>
      </c>
      <c r="G126" s="86"/>
      <c r="H126" s="30">
        <f>F126+(F126*G126/100)</f>
        <v>0</v>
      </c>
      <c r="I126" s="85"/>
      <c r="J126" s="85"/>
      <c r="K126" s="10"/>
      <c r="GJ126" s="81"/>
      <c r="GK126" s="81"/>
      <c r="GL126" s="81"/>
      <c r="GM126" s="81"/>
      <c r="GN126" s="81"/>
      <c r="GO126" s="81"/>
      <c r="GP126" s="81"/>
      <c r="GQ126" s="81"/>
      <c r="GR126" s="81"/>
      <c r="GS126" s="81"/>
      <c r="GT126" s="81"/>
      <c r="GU126" s="81"/>
      <c r="GV126" s="81"/>
      <c r="GW126" s="81"/>
      <c r="GX126" s="81"/>
      <c r="GY126" s="81"/>
      <c r="GZ126" s="81"/>
      <c r="HA126" s="81"/>
      <c r="HB126" s="81"/>
      <c r="HC126" s="81"/>
      <c r="HD126" s="81"/>
      <c r="HE126" s="81"/>
      <c r="HF126" s="81"/>
      <c r="HG126" s="81"/>
      <c r="HH126" s="81"/>
      <c r="HI126" s="81"/>
      <c r="HJ126" s="81"/>
      <c r="HK126" s="81"/>
      <c r="HL126" s="81"/>
      <c r="HM126" s="81"/>
      <c r="HN126" s="81"/>
      <c r="HO126" s="81"/>
      <c r="HP126" s="81"/>
      <c r="HQ126" s="81"/>
      <c r="HR126" s="81"/>
      <c r="HS126" s="81"/>
      <c r="HT126" s="81"/>
      <c r="HU126" s="81"/>
      <c r="HV126" s="81"/>
      <c r="HW126" s="81"/>
      <c r="HX126" s="81"/>
      <c r="HY126" s="81"/>
      <c r="HZ126" s="81"/>
      <c r="IA126" s="81"/>
      <c r="IB126" s="81"/>
      <c r="IC126" s="81"/>
      <c r="ID126" s="81"/>
      <c r="IE126" s="81"/>
      <c r="IF126" s="81"/>
      <c r="IG126" s="81"/>
      <c r="IH126" s="81"/>
      <c r="II126" s="81"/>
      <c r="IJ126" s="81"/>
    </row>
    <row r="127" spans="1:244" ht="61.5" customHeight="1">
      <c r="A127" s="26">
        <v>7</v>
      </c>
      <c r="B127" s="27" t="s">
        <v>129</v>
      </c>
      <c r="C127" s="28" t="s">
        <v>19</v>
      </c>
      <c r="D127" s="89">
        <v>10</v>
      </c>
      <c r="E127" s="112"/>
      <c r="F127" s="30">
        <f>D127*E127</f>
        <v>0</v>
      </c>
      <c r="G127" s="86"/>
      <c r="H127" s="30">
        <f>F127+(F127*G127/100)</f>
        <v>0</v>
      </c>
      <c r="I127" s="84"/>
      <c r="J127" s="85"/>
      <c r="K127" s="10"/>
      <c r="GJ127" s="81"/>
      <c r="GK127" s="81"/>
      <c r="GL127" s="81"/>
      <c r="GM127" s="81"/>
      <c r="GN127" s="81"/>
      <c r="GO127" s="81"/>
      <c r="GP127" s="81"/>
      <c r="GQ127" s="81"/>
      <c r="GR127" s="81"/>
      <c r="GS127" s="81"/>
      <c r="GT127" s="81"/>
      <c r="GU127" s="81"/>
      <c r="GV127" s="81"/>
      <c r="GW127" s="81"/>
      <c r="GX127" s="81"/>
      <c r="GY127" s="81"/>
      <c r="GZ127" s="81"/>
      <c r="HA127" s="81"/>
      <c r="HB127" s="81"/>
      <c r="HC127" s="81"/>
      <c r="HD127" s="81"/>
      <c r="HE127" s="81"/>
      <c r="HF127" s="81"/>
      <c r="HG127" s="81"/>
      <c r="HH127" s="81"/>
      <c r="HI127" s="81"/>
      <c r="HJ127" s="81"/>
      <c r="HK127" s="81"/>
      <c r="HL127" s="81"/>
      <c r="HM127" s="81"/>
      <c r="HN127" s="81"/>
      <c r="HO127" s="81"/>
      <c r="HP127" s="81"/>
      <c r="HQ127" s="81"/>
      <c r="HR127" s="81"/>
      <c r="HS127" s="81"/>
      <c r="HT127" s="81"/>
      <c r="HU127" s="81"/>
      <c r="HV127" s="81"/>
      <c r="HW127" s="81"/>
      <c r="HX127" s="81"/>
      <c r="HY127" s="81"/>
      <c r="HZ127" s="81"/>
      <c r="IA127" s="81"/>
      <c r="IB127" s="81"/>
      <c r="IC127" s="81"/>
      <c r="ID127" s="81"/>
      <c r="IE127" s="81"/>
      <c r="IF127" s="81"/>
      <c r="IG127" s="81"/>
      <c r="IH127" s="81"/>
      <c r="II127" s="81"/>
      <c r="IJ127" s="81"/>
    </row>
    <row r="128" spans="1:11" ht="34.5" customHeight="1">
      <c r="A128" s="26">
        <v>8</v>
      </c>
      <c r="B128" s="27" t="s">
        <v>130</v>
      </c>
      <c r="C128" s="28" t="s">
        <v>19</v>
      </c>
      <c r="D128" s="89">
        <v>200</v>
      </c>
      <c r="E128" s="112"/>
      <c r="F128" s="30">
        <f>D128*E128</f>
        <v>0</v>
      </c>
      <c r="G128" s="83"/>
      <c r="H128" s="30">
        <f>F128+(F128*G128/100)</f>
        <v>0</v>
      </c>
      <c r="I128" s="84"/>
      <c r="J128" s="85"/>
      <c r="K128" s="10"/>
    </row>
    <row r="129" spans="1:11" ht="51.75" customHeight="1">
      <c r="A129" s="26">
        <v>9</v>
      </c>
      <c r="B129" s="27" t="s">
        <v>131</v>
      </c>
      <c r="C129" s="28" t="s">
        <v>19</v>
      </c>
      <c r="D129" s="89">
        <v>2</v>
      </c>
      <c r="E129" s="112"/>
      <c r="F129" s="30">
        <f>D129*E129</f>
        <v>0</v>
      </c>
      <c r="G129" s="83"/>
      <c r="H129" s="30">
        <f>F129+(F129*G129/100)</f>
        <v>0</v>
      </c>
      <c r="I129" s="84"/>
      <c r="J129" s="85"/>
      <c r="K129" s="10"/>
    </row>
    <row r="130" spans="1:11" ht="31.5" customHeight="1">
      <c r="A130" s="26">
        <v>10</v>
      </c>
      <c r="B130" s="27" t="s">
        <v>132</v>
      </c>
      <c r="C130" s="28" t="s">
        <v>42</v>
      </c>
      <c r="D130" s="89">
        <v>100</v>
      </c>
      <c r="E130" s="112"/>
      <c r="F130" s="30">
        <f>D130*E130</f>
        <v>0</v>
      </c>
      <c r="G130" s="83"/>
      <c r="H130" s="30">
        <f>F130+(F130*G130/100)</f>
        <v>0</v>
      </c>
      <c r="I130" s="84"/>
      <c r="J130" s="85"/>
      <c r="K130" s="10"/>
    </row>
    <row r="131" spans="1:11" ht="39.75" customHeight="1">
      <c r="A131" s="26">
        <v>11</v>
      </c>
      <c r="B131" s="27" t="s">
        <v>133</v>
      </c>
      <c r="C131" s="28" t="s">
        <v>19</v>
      </c>
      <c r="D131" s="89">
        <v>3000</v>
      </c>
      <c r="E131" s="112"/>
      <c r="F131" s="30">
        <f>D131*E131</f>
        <v>0</v>
      </c>
      <c r="G131" s="83"/>
      <c r="H131" s="30">
        <f>F131+(F131*G131/100)</f>
        <v>0</v>
      </c>
      <c r="I131" s="85"/>
      <c r="J131" s="85"/>
      <c r="K131" s="10"/>
    </row>
    <row r="132" spans="1:11" ht="29.25" customHeight="1">
      <c r="A132" s="114" t="s">
        <v>134</v>
      </c>
      <c r="B132" s="114"/>
      <c r="C132" s="114"/>
      <c r="D132" s="114"/>
      <c r="E132" s="114"/>
      <c r="F132" s="46">
        <f>SUM(F121:F131)</f>
        <v>0</v>
      </c>
      <c r="G132" s="47"/>
      <c r="H132" s="46">
        <f>SUM(H121:H131)</f>
        <v>0</v>
      </c>
      <c r="I132" s="92" t="s">
        <v>32</v>
      </c>
      <c r="J132" s="93"/>
      <c r="K132" s="10"/>
    </row>
    <row r="133" spans="1:11" ht="27.75" customHeight="1">
      <c r="A133" s="94"/>
      <c r="B133" s="115"/>
      <c r="C133" s="94"/>
      <c r="D133" s="94"/>
      <c r="E133" s="95"/>
      <c r="F133" s="95"/>
      <c r="G133" s="96"/>
      <c r="H133" s="95"/>
      <c r="I133" s="92"/>
      <c r="J133" s="93"/>
      <c r="K133" s="10"/>
    </row>
    <row r="134" spans="1:11" ht="28.5" customHeight="1">
      <c r="A134" s="116" t="s">
        <v>135</v>
      </c>
      <c r="B134" s="116"/>
      <c r="C134" s="116"/>
      <c r="D134" s="116"/>
      <c r="E134" s="116"/>
      <c r="F134" s="116"/>
      <c r="G134" s="116"/>
      <c r="H134" s="116"/>
      <c r="I134" s="116"/>
      <c r="J134" s="116"/>
      <c r="K134" s="10"/>
    </row>
    <row r="135" spans="1:11" ht="42" customHeight="1">
      <c r="A135" s="21" t="s">
        <v>2</v>
      </c>
      <c r="B135" s="21" t="s">
        <v>3</v>
      </c>
      <c r="C135" s="21" t="s">
        <v>4</v>
      </c>
      <c r="D135" s="21" t="s">
        <v>5</v>
      </c>
      <c r="E135" s="22" t="s">
        <v>6</v>
      </c>
      <c r="F135" s="22" t="s">
        <v>7</v>
      </c>
      <c r="G135" s="23" t="s">
        <v>8</v>
      </c>
      <c r="H135" s="22" t="s">
        <v>9</v>
      </c>
      <c r="I135" s="24" t="s">
        <v>10</v>
      </c>
      <c r="J135" s="25" t="s">
        <v>11</v>
      </c>
      <c r="K135" s="10"/>
    </row>
    <row r="136" spans="1:11" ht="103.5" customHeight="1">
      <c r="A136" s="117">
        <v>1</v>
      </c>
      <c r="B136" s="27" t="s">
        <v>136</v>
      </c>
      <c r="C136" s="28" t="s">
        <v>19</v>
      </c>
      <c r="D136" s="67">
        <v>3</v>
      </c>
      <c r="E136" s="30"/>
      <c r="F136" s="30">
        <f>D136*E136</f>
        <v>0</v>
      </c>
      <c r="G136" s="98"/>
      <c r="H136" s="30">
        <f>F136+(F136*G136/100)</f>
        <v>0</v>
      </c>
      <c r="I136" s="84"/>
      <c r="J136" s="85"/>
      <c r="K136" s="10"/>
    </row>
    <row r="137" spans="1:11" ht="101.25" customHeight="1">
      <c r="A137" s="117">
        <v>2</v>
      </c>
      <c r="B137" s="27" t="s">
        <v>137</v>
      </c>
      <c r="C137" s="28" t="s">
        <v>19</v>
      </c>
      <c r="D137" s="67">
        <v>5</v>
      </c>
      <c r="E137" s="30"/>
      <c r="F137" s="30">
        <f>D137*E137</f>
        <v>0</v>
      </c>
      <c r="G137" s="83"/>
      <c r="H137" s="30">
        <f>F137+(F137*G137/100)</f>
        <v>0</v>
      </c>
      <c r="I137" s="84"/>
      <c r="J137" s="85"/>
      <c r="K137" s="10"/>
    </row>
    <row r="138" spans="1:11" ht="96" customHeight="1">
      <c r="A138" s="117">
        <v>3</v>
      </c>
      <c r="B138" s="27" t="s">
        <v>138</v>
      </c>
      <c r="C138" s="28" t="s">
        <v>19</v>
      </c>
      <c r="D138" s="67">
        <v>8</v>
      </c>
      <c r="E138" s="30"/>
      <c r="F138" s="30">
        <f>D138*E138</f>
        <v>0</v>
      </c>
      <c r="G138" s="83"/>
      <c r="H138" s="30">
        <f>F138+(F138*G138/100)</f>
        <v>0</v>
      </c>
      <c r="I138" s="84"/>
      <c r="J138" s="85"/>
      <c r="K138" s="10"/>
    </row>
    <row r="139" spans="1:11" ht="96" customHeight="1">
      <c r="A139" s="117">
        <v>4</v>
      </c>
      <c r="B139" s="27" t="s">
        <v>139</v>
      </c>
      <c r="C139" s="28" t="s">
        <v>19</v>
      </c>
      <c r="D139" s="67">
        <v>15</v>
      </c>
      <c r="E139" s="30"/>
      <c r="F139" s="30">
        <f>D139*E139</f>
        <v>0</v>
      </c>
      <c r="G139" s="83"/>
      <c r="H139" s="30">
        <f>F139+(F139*G139/100)</f>
        <v>0</v>
      </c>
      <c r="I139" s="84"/>
      <c r="J139" s="85"/>
      <c r="K139" s="10"/>
    </row>
    <row r="140" spans="1:11" ht="95.25" customHeight="1">
      <c r="A140" s="117">
        <v>5</v>
      </c>
      <c r="B140" s="27" t="s">
        <v>140</v>
      </c>
      <c r="C140" s="28" t="s">
        <v>141</v>
      </c>
      <c r="D140" s="67">
        <v>10</v>
      </c>
      <c r="E140" s="30"/>
      <c r="F140" s="30">
        <f>D140*E140</f>
        <v>0</v>
      </c>
      <c r="G140" s="83"/>
      <c r="H140" s="30">
        <f>F140+(F140*G140/100)</f>
        <v>0</v>
      </c>
      <c r="I140" s="84"/>
      <c r="J140" s="85"/>
      <c r="K140" s="10"/>
    </row>
    <row r="141" spans="1:11" ht="94.5" customHeight="1">
      <c r="A141" s="117">
        <v>6</v>
      </c>
      <c r="B141" s="27" t="s">
        <v>142</v>
      </c>
      <c r="C141" s="28" t="s">
        <v>19</v>
      </c>
      <c r="D141" s="67">
        <v>17</v>
      </c>
      <c r="E141" s="30"/>
      <c r="F141" s="30">
        <f>D141*E141</f>
        <v>0</v>
      </c>
      <c r="G141" s="83"/>
      <c r="H141" s="30">
        <f>F141+(F141*G141/100)</f>
        <v>0</v>
      </c>
      <c r="I141" s="84"/>
      <c r="J141" s="85"/>
      <c r="K141" s="10"/>
    </row>
    <row r="142" spans="1:11" ht="99.75" customHeight="1">
      <c r="A142" s="117">
        <v>7</v>
      </c>
      <c r="B142" s="27" t="s">
        <v>143</v>
      </c>
      <c r="C142" s="28" t="s">
        <v>19</v>
      </c>
      <c r="D142" s="67">
        <v>2</v>
      </c>
      <c r="E142" s="30"/>
      <c r="F142" s="30">
        <f>D142*E142</f>
        <v>0</v>
      </c>
      <c r="G142" s="83"/>
      <c r="H142" s="30">
        <f>F142+(F142*G142/100)</f>
        <v>0</v>
      </c>
      <c r="I142" s="84"/>
      <c r="J142" s="85"/>
      <c r="K142" s="10"/>
    </row>
    <row r="143" spans="1:11" ht="98.25" customHeight="1">
      <c r="A143" s="117">
        <v>8</v>
      </c>
      <c r="B143" s="27" t="s">
        <v>144</v>
      </c>
      <c r="C143" s="28" t="s">
        <v>19</v>
      </c>
      <c r="D143" s="67">
        <v>1</v>
      </c>
      <c r="E143" s="30"/>
      <c r="F143" s="30">
        <f>D143*E143</f>
        <v>0</v>
      </c>
      <c r="G143" s="83"/>
      <c r="H143" s="30">
        <f>F143+(F143*G143/100)</f>
        <v>0</v>
      </c>
      <c r="I143" s="84"/>
      <c r="J143" s="88"/>
      <c r="K143" s="10"/>
    </row>
    <row r="144" spans="1:11" ht="102.75" customHeight="1">
      <c r="A144" s="117">
        <v>9</v>
      </c>
      <c r="B144" s="27" t="s">
        <v>145</v>
      </c>
      <c r="C144" s="28" t="s">
        <v>141</v>
      </c>
      <c r="D144" s="67">
        <v>10</v>
      </c>
      <c r="E144" s="30"/>
      <c r="F144" s="30">
        <f>D144*E144</f>
        <v>0</v>
      </c>
      <c r="G144" s="83"/>
      <c r="H144" s="30">
        <f>F144+(F144*G144/100)</f>
        <v>0</v>
      </c>
      <c r="I144" s="84"/>
      <c r="J144" s="88"/>
      <c r="K144" s="10"/>
    </row>
    <row r="145" spans="1:11" ht="101.25" customHeight="1">
      <c r="A145" s="117">
        <v>10</v>
      </c>
      <c r="B145" s="27" t="s">
        <v>146</v>
      </c>
      <c r="C145" s="28" t="s">
        <v>141</v>
      </c>
      <c r="D145" s="67">
        <v>10</v>
      </c>
      <c r="E145" s="30"/>
      <c r="F145" s="30">
        <f>D145*E145</f>
        <v>0</v>
      </c>
      <c r="G145" s="83"/>
      <c r="H145" s="30">
        <f>F145+(F145*G145/100)</f>
        <v>0</v>
      </c>
      <c r="I145" s="84"/>
      <c r="J145" s="88"/>
      <c r="K145" s="10"/>
    </row>
    <row r="146" spans="1:11" ht="105" customHeight="1">
      <c r="A146" s="117">
        <v>11</v>
      </c>
      <c r="B146" s="27" t="s">
        <v>147</v>
      </c>
      <c r="C146" s="28" t="s">
        <v>141</v>
      </c>
      <c r="D146" s="67">
        <v>10</v>
      </c>
      <c r="E146" s="30"/>
      <c r="F146" s="30">
        <f>D146*E146</f>
        <v>0</v>
      </c>
      <c r="G146" s="83"/>
      <c r="H146" s="30">
        <f>F146+(F146*G146/100)</f>
        <v>0</v>
      </c>
      <c r="I146" s="84"/>
      <c r="J146" s="88"/>
      <c r="K146" s="10"/>
    </row>
    <row r="147" spans="1:11" ht="71.25" customHeight="1">
      <c r="A147" s="117">
        <v>12</v>
      </c>
      <c r="B147" s="27" t="s">
        <v>148</v>
      </c>
      <c r="C147" s="28" t="s">
        <v>141</v>
      </c>
      <c r="D147" s="67">
        <v>40</v>
      </c>
      <c r="E147" s="30"/>
      <c r="F147" s="30">
        <f>D147*E147</f>
        <v>0</v>
      </c>
      <c r="G147" s="83"/>
      <c r="H147" s="30">
        <f>F147+(F147*G147/100)</f>
        <v>0</v>
      </c>
      <c r="I147" s="85"/>
      <c r="J147" s="85"/>
      <c r="K147" s="10"/>
    </row>
    <row r="148" spans="1:11" ht="72.75" customHeight="1">
      <c r="A148" s="117">
        <v>13</v>
      </c>
      <c r="B148" s="102" t="s">
        <v>149</v>
      </c>
      <c r="C148" s="103" t="s">
        <v>13</v>
      </c>
      <c r="D148" s="104">
        <v>10</v>
      </c>
      <c r="E148" s="30"/>
      <c r="F148" s="30">
        <f>D148*E148</f>
        <v>0</v>
      </c>
      <c r="G148" s="83"/>
      <c r="H148" s="30">
        <f>F148+(F148*G148/100)</f>
        <v>0</v>
      </c>
      <c r="I148" s="84"/>
      <c r="J148" s="85"/>
      <c r="K148" s="10"/>
    </row>
    <row r="149" spans="1:11" ht="70.5" customHeight="1">
      <c r="A149" s="117">
        <v>14</v>
      </c>
      <c r="B149" s="102" t="s">
        <v>150</v>
      </c>
      <c r="C149" s="103" t="s">
        <v>13</v>
      </c>
      <c r="D149" s="104">
        <v>40</v>
      </c>
      <c r="E149" s="30"/>
      <c r="F149" s="30">
        <f>D149*E149</f>
        <v>0</v>
      </c>
      <c r="G149" s="83"/>
      <c r="H149" s="30">
        <f>F149+(F149*G149/100)</f>
        <v>0</v>
      </c>
      <c r="I149" s="84"/>
      <c r="J149" s="85"/>
      <c r="K149" s="10"/>
    </row>
    <row r="150" spans="1:11" ht="50.25" customHeight="1">
      <c r="A150" s="117">
        <v>15</v>
      </c>
      <c r="B150" s="102" t="s">
        <v>151</v>
      </c>
      <c r="C150" s="103" t="s">
        <v>13</v>
      </c>
      <c r="D150" s="104">
        <v>15</v>
      </c>
      <c r="E150" s="30"/>
      <c r="F150" s="30">
        <f>D150*E150</f>
        <v>0</v>
      </c>
      <c r="G150" s="83"/>
      <c r="H150" s="30">
        <f>F150+(F150*G150/100)</f>
        <v>0</v>
      </c>
      <c r="I150" s="84"/>
      <c r="J150" s="85"/>
      <c r="K150" s="10"/>
    </row>
    <row r="151" spans="1:11" ht="57.75" customHeight="1">
      <c r="A151" s="117">
        <v>16</v>
      </c>
      <c r="B151" s="102" t="s">
        <v>152</v>
      </c>
      <c r="C151" s="103" t="s">
        <v>13</v>
      </c>
      <c r="D151" s="104">
        <v>115</v>
      </c>
      <c r="E151" s="30"/>
      <c r="F151" s="30">
        <f>D151*E151</f>
        <v>0</v>
      </c>
      <c r="G151" s="83"/>
      <c r="H151" s="30">
        <f>F151+(F151*G151/100)</f>
        <v>0</v>
      </c>
      <c r="I151" s="84"/>
      <c r="J151" s="85"/>
      <c r="K151" s="10"/>
    </row>
    <row r="152" spans="1:11" ht="28.5" customHeight="1">
      <c r="A152" s="117">
        <v>17</v>
      </c>
      <c r="B152" s="102" t="s">
        <v>153</v>
      </c>
      <c r="C152" s="103" t="s">
        <v>19</v>
      </c>
      <c r="D152" s="104">
        <v>5000</v>
      </c>
      <c r="E152" s="30"/>
      <c r="F152" s="30">
        <f>D152*E152</f>
        <v>0</v>
      </c>
      <c r="G152" s="83"/>
      <c r="H152" s="30">
        <f>F152+(F152*G152/100)</f>
        <v>0</v>
      </c>
      <c r="I152" s="84"/>
      <c r="J152" s="85"/>
      <c r="K152" s="10"/>
    </row>
    <row r="153" spans="1:11" ht="12.75">
      <c r="A153" s="117">
        <v>18</v>
      </c>
      <c r="B153" s="102" t="s">
        <v>154</v>
      </c>
      <c r="C153" s="103" t="s">
        <v>19</v>
      </c>
      <c r="D153" s="104">
        <v>5000</v>
      </c>
      <c r="E153" s="30"/>
      <c r="F153" s="30">
        <f>D153*E153</f>
        <v>0</v>
      </c>
      <c r="G153" s="83"/>
      <c r="H153" s="30">
        <f>F153+(F153*G153/100)</f>
        <v>0</v>
      </c>
      <c r="I153" s="84"/>
      <c r="J153" s="85"/>
      <c r="K153" s="10"/>
    </row>
    <row r="154" spans="1:11" ht="12.75">
      <c r="A154" s="117">
        <v>19</v>
      </c>
      <c r="B154" s="102" t="s">
        <v>155</v>
      </c>
      <c r="C154" s="103" t="s">
        <v>19</v>
      </c>
      <c r="D154" s="104">
        <v>5000</v>
      </c>
      <c r="E154" s="30"/>
      <c r="F154" s="30">
        <f>D154*E154</f>
        <v>0</v>
      </c>
      <c r="G154" s="86"/>
      <c r="H154" s="30">
        <f>F154+(F154*G154/100)</f>
        <v>0</v>
      </c>
      <c r="I154" s="84"/>
      <c r="J154" s="85"/>
      <c r="K154" s="10"/>
    </row>
    <row r="155" spans="1:11" ht="24" customHeight="1">
      <c r="A155" s="117">
        <v>20</v>
      </c>
      <c r="B155" s="102" t="s">
        <v>156</v>
      </c>
      <c r="C155" s="103" t="s">
        <v>19</v>
      </c>
      <c r="D155" s="104">
        <v>6</v>
      </c>
      <c r="E155" s="30"/>
      <c r="F155" s="30">
        <f>D155*E155</f>
        <v>0</v>
      </c>
      <c r="G155" s="86"/>
      <c r="H155" s="30">
        <f>F155+(F155*G155/100)</f>
        <v>0</v>
      </c>
      <c r="I155" s="84"/>
      <c r="J155" s="85"/>
      <c r="K155" s="10"/>
    </row>
    <row r="156" spans="1:11" ht="24" customHeight="1">
      <c r="A156" s="117">
        <v>21</v>
      </c>
      <c r="B156" s="102" t="s">
        <v>157</v>
      </c>
      <c r="C156" s="103" t="s">
        <v>19</v>
      </c>
      <c r="D156" s="104">
        <v>10</v>
      </c>
      <c r="E156" s="30"/>
      <c r="F156" s="30">
        <f>D156*E156</f>
        <v>0</v>
      </c>
      <c r="G156" s="86"/>
      <c r="H156" s="30">
        <f>F156+(F156*G156/100)</f>
        <v>0</v>
      </c>
      <c r="I156" s="84"/>
      <c r="J156" s="85"/>
      <c r="K156" s="10"/>
    </row>
    <row r="157" spans="1:11" ht="24" customHeight="1">
      <c r="A157" s="117">
        <v>22</v>
      </c>
      <c r="B157" s="102" t="s">
        <v>158</v>
      </c>
      <c r="C157" s="103" t="s">
        <v>19</v>
      </c>
      <c r="D157" s="104">
        <v>10</v>
      </c>
      <c r="E157" s="30"/>
      <c r="F157" s="30">
        <f>D157*E157</f>
        <v>0</v>
      </c>
      <c r="G157" s="86"/>
      <c r="H157" s="30">
        <f>F157+(F157*G157/100)</f>
        <v>0</v>
      </c>
      <c r="I157" s="84"/>
      <c r="J157" s="85"/>
      <c r="K157" s="10"/>
    </row>
    <row r="158" spans="1:11" ht="30" customHeight="1">
      <c r="A158" s="117">
        <v>23</v>
      </c>
      <c r="B158" s="102" t="s">
        <v>159</v>
      </c>
      <c r="C158" s="103" t="s">
        <v>19</v>
      </c>
      <c r="D158" s="104">
        <v>30</v>
      </c>
      <c r="E158" s="30"/>
      <c r="F158" s="30">
        <f>D158*E158</f>
        <v>0</v>
      </c>
      <c r="G158" s="86"/>
      <c r="H158" s="30">
        <f>F158+(F158*G158/100)</f>
        <v>0</v>
      </c>
      <c r="I158" s="84"/>
      <c r="J158" s="85"/>
      <c r="K158" s="10"/>
    </row>
    <row r="159" spans="1:11" ht="20.25" customHeight="1">
      <c r="A159" s="117">
        <v>24</v>
      </c>
      <c r="B159" s="118" t="s">
        <v>160</v>
      </c>
      <c r="C159" s="119" t="s">
        <v>42</v>
      </c>
      <c r="D159" s="120">
        <v>2</v>
      </c>
      <c r="E159" s="30"/>
      <c r="F159" s="30">
        <f>D159*E159</f>
        <v>0</v>
      </c>
      <c r="G159" s="86"/>
      <c r="H159" s="30">
        <f>F159+(F159*G159/100)</f>
        <v>0</v>
      </c>
      <c r="I159" s="84"/>
      <c r="J159" s="85"/>
      <c r="K159" s="10"/>
    </row>
    <row r="160" spans="1:11" ht="40.5" customHeight="1">
      <c r="A160" s="117">
        <v>25</v>
      </c>
      <c r="B160" s="119" t="s">
        <v>161</v>
      </c>
      <c r="C160" s="119" t="s">
        <v>42</v>
      </c>
      <c r="D160" s="121">
        <v>2</v>
      </c>
      <c r="E160" s="60"/>
      <c r="F160" s="60">
        <f>D160*E160</f>
        <v>0</v>
      </c>
      <c r="G160" s="86"/>
      <c r="H160" s="60">
        <f>F160+(F160*G160/100)</f>
        <v>0</v>
      </c>
      <c r="I160" s="88"/>
      <c r="J160" s="85"/>
      <c r="K160" s="10"/>
    </row>
    <row r="161" spans="1:11" ht="27.75" customHeight="1">
      <c r="A161" s="74" t="s">
        <v>162</v>
      </c>
      <c r="B161" s="74"/>
      <c r="C161" s="74"/>
      <c r="D161" s="74"/>
      <c r="E161" s="74"/>
      <c r="F161" s="75">
        <f>SUM(F136:F160)</f>
        <v>0</v>
      </c>
      <c r="G161" s="76"/>
      <c r="H161" s="75">
        <f>SUM(H136:H160)</f>
        <v>0</v>
      </c>
      <c r="I161" s="92"/>
      <c r="J161" s="93"/>
      <c r="K161" s="10"/>
    </row>
    <row r="162" spans="1:11" ht="27.75" customHeight="1">
      <c r="A162" s="94"/>
      <c r="B162" s="115"/>
      <c r="C162" s="94"/>
      <c r="D162" s="94"/>
      <c r="E162" s="95"/>
      <c r="F162" s="95"/>
      <c r="G162" s="96"/>
      <c r="H162" s="95"/>
      <c r="I162" s="92"/>
      <c r="J162" s="93"/>
      <c r="K162" s="10"/>
    </row>
    <row r="163" spans="1:11" ht="27.75" customHeight="1">
      <c r="A163" s="66" t="s">
        <v>163</v>
      </c>
      <c r="B163" s="66"/>
      <c r="C163" s="66"/>
      <c r="D163" s="66"/>
      <c r="E163" s="66"/>
      <c r="F163" s="66"/>
      <c r="G163" s="66"/>
      <c r="H163" s="66"/>
      <c r="I163" s="66"/>
      <c r="J163" s="66"/>
      <c r="K163" s="10"/>
    </row>
    <row r="164" spans="1:11" ht="42" customHeight="1">
      <c r="A164" s="21" t="s">
        <v>2</v>
      </c>
      <c r="B164" s="21" t="s">
        <v>3</v>
      </c>
      <c r="C164" s="21" t="s">
        <v>4</v>
      </c>
      <c r="D164" s="21" t="s">
        <v>5</v>
      </c>
      <c r="E164" s="22" t="s">
        <v>6</v>
      </c>
      <c r="F164" s="22" t="s">
        <v>7</v>
      </c>
      <c r="G164" s="23" t="s">
        <v>8</v>
      </c>
      <c r="H164" s="22" t="s">
        <v>9</v>
      </c>
      <c r="I164" s="24" t="s">
        <v>10</v>
      </c>
      <c r="J164" s="25" t="s">
        <v>11</v>
      </c>
      <c r="K164" s="10"/>
    </row>
    <row r="165" spans="1:11" ht="99" customHeight="1">
      <c r="A165" s="67">
        <v>1</v>
      </c>
      <c r="B165" s="27" t="s">
        <v>164</v>
      </c>
      <c r="C165" s="28" t="s">
        <v>19</v>
      </c>
      <c r="D165" s="29">
        <v>20</v>
      </c>
      <c r="E165" s="60"/>
      <c r="F165" s="30">
        <f>D165*E165</f>
        <v>0</v>
      </c>
      <c r="G165" s="122"/>
      <c r="H165" s="68">
        <f>F165+(F165*G165/100)</f>
        <v>0</v>
      </c>
      <c r="I165" s="85"/>
      <c r="J165" s="85"/>
      <c r="K165" s="10"/>
    </row>
    <row r="166" spans="1:11" ht="70.5" customHeight="1">
      <c r="A166" s="123"/>
      <c r="B166" s="124" t="s">
        <v>165</v>
      </c>
      <c r="C166" s="123"/>
      <c r="D166" s="125"/>
      <c r="E166" s="126"/>
      <c r="F166" s="127" t="s">
        <v>32</v>
      </c>
      <c r="G166" s="128"/>
      <c r="H166" s="129" t="s">
        <v>32</v>
      </c>
      <c r="I166" s="130"/>
      <c r="J166" s="130"/>
      <c r="K166" s="10"/>
    </row>
    <row r="167" spans="1:11" ht="27.75" customHeight="1">
      <c r="A167" s="74" t="s">
        <v>166</v>
      </c>
      <c r="B167" s="74"/>
      <c r="C167" s="74"/>
      <c r="D167" s="74"/>
      <c r="E167" s="74"/>
      <c r="F167" s="75">
        <f>SUM(F165:F166)</f>
        <v>0</v>
      </c>
      <c r="G167" s="76"/>
      <c r="H167" s="75">
        <f>SUM(H165:H166)</f>
        <v>0</v>
      </c>
      <c r="I167" s="93"/>
      <c r="J167" s="93"/>
      <c r="K167" s="10"/>
    </row>
    <row r="168" spans="1:11" ht="27.75" customHeight="1">
      <c r="A168" s="94"/>
      <c r="B168" s="115"/>
      <c r="C168" s="94"/>
      <c r="D168" s="94"/>
      <c r="E168" s="95"/>
      <c r="F168" s="95"/>
      <c r="G168" s="96"/>
      <c r="H168" s="95"/>
      <c r="I168" s="92"/>
      <c r="J168" s="93"/>
      <c r="K168" s="10"/>
    </row>
    <row r="169" spans="1:11" ht="27" customHeight="1">
      <c r="A169" s="97" t="s">
        <v>167</v>
      </c>
      <c r="B169" s="97"/>
      <c r="C169" s="97"/>
      <c r="D169" s="97"/>
      <c r="E169" s="97"/>
      <c r="F169" s="97"/>
      <c r="G169" s="97"/>
      <c r="H169" s="97"/>
      <c r="I169" s="97"/>
      <c r="J169" s="97"/>
      <c r="K169" s="10"/>
    </row>
    <row r="170" spans="1:11" ht="42" customHeight="1">
      <c r="A170" s="21" t="s">
        <v>2</v>
      </c>
      <c r="B170" s="21" t="s">
        <v>3</v>
      </c>
      <c r="C170" s="21" t="s">
        <v>4</v>
      </c>
      <c r="D170" s="21" t="s">
        <v>5</v>
      </c>
      <c r="E170" s="131" t="s">
        <v>6</v>
      </c>
      <c r="F170" s="22" t="s">
        <v>7</v>
      </c>
      <c r="G170" s="23" t="s">
        <v>8</v>
      </c>
      <c r="H170" s="22" t="s">
        <v>9</v>
      </c>
      <c r="I170" s="24" t="s">
        <v>10</v>
      </c>
      <c r="J170" s="25" t="s">
        <v>11</v>
      </c>
      <c r="K170" s="10"/>
    </row>
    <row r="171" spans="1:11" ht="33" customHeight="1">
      <c r="A171" s="67">
        <v>1</v>
      </c>
      <c r="B171" s="34" t="s">
        <v>168</v>
      </c>
      <c r="C171" s="28" t="s">
        <v>19</v>
      </c>
      <c r="D171" s="29">
        <v>450</v>
      </c>
      <c r="E171" s="132"/>
      <c r="F171" s="60">
        <f>D171*E171</f>
        <v>0</v>
      </c>
      <c r="G171" s="98"/>
      <c r="H171" s="60">
        <f>F171+(F171*G171/100)</f>
        <v>0</v>
      </c>
      <c r="I171" s="84"/>
      <c r="J171" s="85"/>
      <c r="K171" s="10"/>
    </row>
    <row r="172" spans="1:11" ht="33" customHeight="1">
      <c r="A172" s="67">
        <v>2</v>
      </c>
      <c r="B172" s="34" t="s">
        <v>169</v>
      </c>
      <c r="C172" s="28" t="s">
        <v>19</v>
      </c>
      <c r="D172" s="29">
        <v>50</v>
      </c>
      <c r="E172" s="132"/>
      <c r="F172" s="60">
        <f>D172*E172</f>
        <v>0</v>
      </c>
      <c r="G172" s="98"/>
      <c r="H172" s="60">
        <f>F172+(F172*G172/100)</f>
        <v>0</v>
      </c>
      <c r="I172" s="84"/>
      <c r="J172" s="85"/>
      <c r="K172" s="10"/>
    </row>
    <row r="173" spans="1:11" ht="40.5" customHeight="1">
      <c r="A173" s="67">
        <v>3</v>
      </c>
      <c r="B173" s="133" t="s">
        <v>170</v>
      </c>
      <c r="C173" s="27" t="s">
        <v>19</v>
      </c>
      <c r="D173" s="89">
        <v>5</v>
      </c>
      <c r="E173" s="134"/>
      <c r="F173" s="60">
        <f>D173*E173</f>
        <v>0</v>
      </c>
      <c r="G173" s="98"/>
      <c r="H173" s="60">
        <f>F173+(F173*G173/100)</f>
        <v>0</v>
      </c>
      <c r="I173" s="84"/>
      <c r="J173" s="85"/>
      <c r="K173" s="10"/>
    </row>
    <row r="174" spans="1:11" ht="27.75" customHeight="1">
      <c r="A174" s="135" t="s">
        <v>171</v>
      </c>
      <c r="B174" s="135"/>
      <c r="C174" s="135"/>
      <c r="D174" s="135"/>
      <c r="E174" s="135"/>
      <c r="F174" s="75">
        <f>SUM(F171:F173)</f>
        <v>0</v>
      </c>
      <c r="G174" s="76"/>
      <c r="H174" s="75">
        <f>SUM(H171:H173)</f>
        <v>0</v>
      </c>
      <c r="I174" s="92"/>
      <c r="J174" s="93"/>
      <c r="K174" s="10"/>
    </row>
    <row r="175" spans="1:33" ht="28.5" customHeight="1">
      <c r="A175" s="94"/>
      <c r="B175" s="115"/>
      <c r="C175" s="94"/>
      <c r="D175" s="94"/>
      <c r="E175" s="95"/>
      <c r="F175" s="95"/>
      <c r="G175" s="96"/>
      <c r="H175" s="95"/>
      <c r="I175" s="92"/>
      <c r="J175" s="93"/>
      <c r="K175" s="10"/>
      <c r="AB175" s="136"/>
      <c r="AC175" s="136"/>
      <c r="AD175" s="136"/>
      <c r="AE175" s="136"/>
      <c r="AF175" s="136"/>
      <c r="AG175" s="136"/>
    </row>
    <row r="176" spans="1:33" ht="28.5" customHeight="1">
      <c r="A176" s="66" t="s">
        <v>172</v>
      </c>
      <c r="B176" s="66"/>
      <c r="C176" s="66"/>
      <c r="D176" s="66"/>
      <c r="E176" s="66"/>
      <c r="F176" s="66"/>
      <c r="G176" s="66"/>
      <c r="H176" s="66"/>
      <c r="I176" s="66"/>
      <c r="J176" s="66"/>
      <c r="K176" s="10"/>
      <c r="AB176" s="137"/>
      <c r="AC176" s="137"/>
      <c r="AD176" s="137"/>
      <c r="AE176" s="137"/>
      <c r="AF176" s="137"/>
      <c r="AG176" s="137"/>
    </row>
    <row r="177" spans="1:33" ht="42" customHeight="1">
      <c r="A177" s="21" t="s">
        <v>2</v>
      </c>
      <c r="B177" s="21" t="s">
        <v>3</v>
      </c>
      <c r="C177" s="21" t="s">
        <v>4</v>
      </c>
      <c r="D177" s="21" t="s">
        <v>5</v>
      </c>
      <c r="E177" s="22" t="s">
        <v>6</v>
      </c>
      <c r="F177" s="22" t="s">
        <v>7</v>
      </c>
      <c r="G177" s="23" t="s">
        <v>8</v>
      </c>
      <c r="H177" s="22" t="s">
        <v>9</v>
      </c>
      <c r="I177" s="24" t="s">
        <v>10</v>
      </c>
      <c r="J177" s="25" t="s">
        <v>11</v>
      </c>
      <c r="K177" s="10"/>
      <c r="AB177" s="138"/>
      <c r="AC177" s="138"/>
      <c r="AD177" s="138"/>
      <c r="AE177" s="138"/>
      <c r="AF177" s="139"/>
      <c r="AG177" s="140"/>
    </row>
    <row r="178" spans="1:33" ht="104.25" customHeight="1">
      <c r="A178" s="26">
        <v>1</v>
      </c>
      <c r="B178" s="27" t="s">
        <v>173</v>
      </c>
      <c r="C178" s="28" t="s">
        <v>42</v>
      </c>
      <c r="D178" s="89">
        <v>30</v>
      </c>
      <c r="E178" s="112"/>
      <c r="F178" s="30">
        <f>D178*E178</f>
        <v>0</v>
      </c>
      <c r="G178" s="141"/>
      <c r="H178" s="30">
        <f>F178+(F178*G178/100)</f>
        <v>0</v>
      </c>
      <c r="I178" s="142"/>
      <c r="J178" s="85"/>
      <c r="K178" s="10"/>
      <c r="AB178" s="138"/>
      <c r="AC178" s="138"/>
      <c r="AD178" s="138"/>
      <c r="AE178" s="138"/>
      <c r="AF178" s="139"/>
      <c r="AG178" s="140"/>
    </row>
    <row r="179" spans="1:33" ht="21" customHeight="1">
      <c r="A179" s="26">
        <v>2</v>
      </c>
      <c r="B179" s="27" t="s">
        <v>174</v>
      </c>
      <c r="C179" s="28" t="s">
        <v>42</v>
      </c>
      <c r="D179" s="89">
        <v>10</v>
      </c>
      <c r="E179" s="112"/>
      <c r="F179" s="30">
        <f>D179*E179</f>
        <v>0</v>
      </c>
      <c r="G179" s="141"/>
      <c r="H179" s="30">
        <f>F179+(F179*G179/100)</f>
        <v>0</v>
      </c>
      <c r="I179" s="142"/>
      <c r="J179" s="85"/>
      <c r="K179" s="10"/>
      <c r="AB179" s="138"/>
      <c r="AC179" s="138"/>
      <c r="AD179" s="138"/>
      <c r="AE179" s="138"/>
      <c r="AF179" s="139"/>
      <c r="AG179" s="140"/>
    </row>
    <row r="180" spans="1:33" ht="93" customHeight="1">
      <c r="A180" s="26">
        <v>3</v>
      </c>
      <c r="B180" s="27" t="s">
        <v>175</v>
      </c>
      <c r="C180" s="28" t="s">
        <v>42</v>
      </c>
      <c r="D180" s="89">
        <v>20</v>
      </c>
      <c r="E180" s="112"/>
      <c r="F180" s="30">
        <f>D180*E180</f>
        <v>0</v>
      </c>
      <c r="G180" s="141"/>
      <c r="H180" s="30">
        <f>F180+(F180*G180/100)</f>
        <v>0</v>
      </c>
      <c r="I180" s="143"/>
      <c r="J180" s="88"/>
      <c r="K180" s="10"/>
      <c r="AB180" s="144"/>
      <c r="AC180" s="144"/>
      <c r="AD180" s="144"/>
      <c r="AE180" s="145"/>
      <c r="AF180" s="146"/>
      <c r="AG180" s="147"/>
    </row>
    <row r="181" spans="1:33" ht="28.5" customHeight="1">
      <c r="A181" s="74" t="s">
        <v>176</v>
      </c>
      <c r="B181" s="74"/>
      <c r="C181" s="74"/>
      <c r="D181" s="74"/>
      <c r="E181" s="74"/>
      <c r="F181" s="75">
        <f>SUM(F178:F180)</f>
        <v>0</v>
      </c>
      <c r="G181" s="76"/>
      <c r="H181" s="75">
        <f>SUM(H178:H180)</f>
        <v>0</v>
      </c>
      <c r="I181" s="148"/>
      <c r="J181" s="93"/>
      <c r="K181" s="10"/>
      <c r="AB181" s="149"/>
      <c r="AC181" s="149"/>
      <c r="AD181" s="149"/>
      <c r="AE181" s="149"/>
      <c r="AF181" s="150"/>
      <c r="AG181" s="151"/>
    </row>
    <row r="182" spans="1:33" ht="28.5" customHeight="1">
      <c r="A182" s="50"/>
      <c r="B182" s="50"/>
      <c r="C182" s="50"/>
      <c r="D182" s="50"/>
      <c r="E182" s="50"/>
      <c r="F182" s="80"/>
      <c r="G182" s="76"/>
      <c r="H182" s="80"/>
      <c r="I182" s="148"/>
      <c r="J182" s="93"/>
      <c r="K182" s="10"/>
      <c r="AB182" s="149"/>
      <c r="AC182" s="149"/>
      <c r="AD182" s="149"/>
      <c r="AE182" s="149"/>
      <c r="AF182" s="150"/>
      <c r="AG182" s="151"/>
    </row>
    <row r="183" spans="1:256" ht="27.75" customHeight="1">
      <c r="A183" s="66" t="s">
        <v>177</v>
      </c>
      <c r="B183" s="66"/>
      <c r="C183" s="66"/>
      <c r="D183" s="66"/>
      <c r="E183" s="66"/>
      <c r="F183" s="66"/>
      <c r="G183" s="66"/>
      <c r="H183" s="66"/>
      <c r="I183" s="66"/>
      <c r="J183" s="66"/>
      <c r="K183" s="10"/>
      <c r="AB183" s="152"/>
      <c r="AC183" s="152"/>
      <c r="AD183" s="152"/>
      <c r="AE183" s="152"/>
      <c r="AF183" s="153"/>
      <c r="AG183" s="154"/>
      <c r="GJ183" s="155"/>
      <c r="GK183" s="156"/>
      <c r="GL183" s="156"/>
      <c r="GM183" s="156"/>
      <c r="GN183" s="156"/>
      <c r="GO183" s="156"/>
      <c r="GP183" s="156"/>
      <c r="GQ183" s="156"/>
      <c r="GR183" s="156"/>
      <c r="GS183" s="156"/>
      <c r="GT183" s="156"/>
      <c r="GU183" s="156"/>
      <c r="GV183" s="156"/>
      <c r="GW183" s="156"/>
      <c r="GX183" s="156"/>
      <c r="GY183" s="156"/>
      <c r="GZ183" s="156"/>
      <c r="HA183" s="156"/>
      <c r="HB183" s="156"/>
      <c r="HC183" s="156"/>
      <c r="HD183" s="156"/>
      <c r="HE183" s="156"/>
      <c r="HF183" s="156"/>
      <c r="HG183" s="156"/>
      <c r="HH183" s="156"/>
      <c r="HI183" s="156"/>
      <c r="HJ183" s="156"/>
      <c r="HK183" s="156"/>
      <c r="HL183" s="156"/>
      <c r="HM183" s="156"/>
      <c r="HN183" s="156"/>
      <c r="HO183" s="156"/>
      <c r="HP183" s="156"/>
      <c r="HQ183" s="156"/>
      <c r="HR183" s="156"/>
      <c r="HS183" s="156"/>
      <c r="HT183" s="156"/>
      <c r="HU183" s="156"/>
      <c r="HV183" s="156"/>
      <c r="HW183" s="156"/>
      <c r="HX183" s="156"/>
      <c r="HY183" s="156"/>
      <c r="HZ183" s="156"/>
      <c r="IA183" s="156"/>
      <c r="IB183" s="156"/>
      <c r="IC183" s="156"/>
      <c r="ID183" s="156"/>
      <c r="IE183" s="156"/>
      <c r="IF183" s="156"/>
      <c r="IG183" s="156"/>
      <c r="IH183" s="156"/>
      <c r="II183" s="156"/>
      <c r="IJ183" s="156"/>
      <c r="IK183" s="156"/>
      <c r="IL183" s="156"/>
      <c r="IM183" s="156"/>
      <c r="IN183" s="156"/>
      <c r="IO183" s="156"/>
      <c r="IP183" s="157"/>
      <c r="IQ183" s="157"/>
      <c r="IR183" s="157"/>
      <c r="IS183" s="157"/>
      <c r="IT183" s="157"/>
      <c r="IU183" s="157"/>
      <c r="IV183" s="157"/>
    </row>
    <row r="184" spans="1:256" ht="42" customHeight="1">
      <c r="A184" s="21" t="s">
        <v>2</v>
      </c>
      <c r="B184" s="21" t="s">
        <v>3</v>
      </c>
      <c r="C184" s="21" t="s">
        <v>4</v>
      </c>
      <c r="D184" s="21" t="s">
        <v>5</v>
      </c>
      <c r="E184" s="22" t="s">
        <v>6</v>
      </c>
      <c r="F184" s="22" t="s">
        <v>7</v>
      </c>
      <c r="G184" s="23" t="s">
        <v>178</v>
      </c>
      <c r="H184" s="22" t="s">
        <v>9</v>
      </c>
      <c r="I184" s="24" t="s">
        <v>10</v>
      </c>
      <c r="J184" s="25" t="s">
        <v>11</v>
      </c>
      <c r="K184" s="10"/>
      <c r="AB184" s="152"/>
      <c r="AC184" s="152"/>
      <c r="AD184" s="152"/>
      <c r="AE184" s="152"/>
      <c r="AF184" s="153"/>
      <c r="AG184" s="154"/>
      <c r="GJ184" s="155"/>
      <c r="GK184" s="156"/>
      <c r="GL184" s="156"/>
      <c r="GM184" s="156"/>
      <c r="GN184" s="156"/>
      <c r="GO184" s="156"/>
      <c r="GP184" s="156"/>
      <c r="GQ184" s="156"/>
      <c r="GR184" s="156"/>
      <c r="GS184" s="156"/>
      <c r="GT184" s="156"/>
      <c r="GU184" s="156"/>
      <c r="GV184" s="156"/>
      <c r="GW184" s="156"/>
      <c r="GX184" s="156"/>
      <c r="GY184" s="156"/>
      <c r="GZ184" s="156"/>
      <c r="HA184" s="156"/>
      <c r="HB184" s="156"/>
      <c r="HC184" s="156"/>
      <c r="HD184" s="156"/>
      <c r="HE184" s="156"/>
      <c r="HF184" s="156"/>
      <c r="HG184" s="156"/>
      <c r="HH184" s="156"/>
      <c r="HI184" s="156"/>
      <c r="HJ184" s="156"/>
      <c r="HK184" s="156"/>
      <c r="HL184" s="156"/>
      <c r="HM184" s="156"/>
      <c r="HN184" s="156"/>
      <c r="HO184" s="156"/>
      <c r="HP184" s="156"/>
      <c r="HQ184" s="156"/>
      <c r="HR184" s="156"/>
      <c r="HS184" s="156"/>
      <c r="HT184" s="156"/>
      <c r="HU184" s="156"/>
      <c r="HV184" s="156"/>
      <c r="HW184" s="156"/>
      <c r="HX184" s="156"/>
      <c r="HY184" s="156"/>
      <c r="HZ184" s="156"/>
      <c r="IA184" s="156"/>
      <c r="IB184" s="156"/>
      <c r="IC184" s="156"/>
      <c r="ID184" s="156"/>
      <c r="IE184" s="156"/>
      <c r="IF184" s="156"/>
      <c r="IG184" s="156"/>
      <c r="IH184" s="156"/>
      <c r="II184" s="156"/>
      <c r="IJ184" s="156"/>
      <c r="IK184" s="156"/>
      <c r="IL184" s="156"/>
      <c r="IM184" s="156"/>
      <c r="IN184" s="156"/>
      <c r="IO184" s="156"/>
      <c r="IP184" s="157"/>
      <c r="IQ184" s="157"/>
      <c r="IR184" s="157"/>
      <c r="IS184" s="157"/>
      <c r="IT184" s="157"/>
      <c r="IU184" s="157"/>
      <c r="IV184" s="157"/>
    </row>
    <row r="185" spans="1:256" ht="42" customHeight="1">
      <c r="A185" s="158">
        <v>1</v>
      </c>
      <c r="B185" s="159" t="s">
        <v>179</v>
      </c>
      <c r="C185" s="160" t="s">
        <v>105</v>
      </c>
      <c r="D185" s="158">
        <v>50</v>
      </c>
      <c r="E185" s="161"/>
      <c r="F185" s="161">
        <f>D185*E185</f>
        <v>0</v>
      </c>
      <c r="G185" s="83"/>
      <c r="H185" s="161">
        <f>F185+(F185*G185/100)</f>
        <v>0</v>
      </c>
      <c r="I185" s="162"/>
      <c r="J185" s="163"/>
      <c r="K185" s="10"/>
      <c r="AB185" s="152"/>
      <c r="AC185" s="152"/>
      <c r="AD185" s="152"/>
      <c r="AE185" s="152"/>
      <c r="AF185" s="153"/>
      <c r="AG185" s="154"/>
      <c r="GJ185" s="155"/>
      <c r="GK185" s="156"/>
      <c r="GL185" s="156"/>
      <c r="GM185" s="156"/>
      <c r="GN185" s="156"/>
      <c r="GO185" s="156"/>
      <c r="GP185" s="156"/>
      <c r="GQ185" s="156"/>
      <c r="GR185" s="156"/>
      <c r="GS185" s="156"/>
      <c r="GT185" s="156"/>
      <c r="GU185" s="156"/>
      <c r="GV185" s="156"/>
      <c r="GW185" s="156"/>
      <c r="GX185" s="156"/>
      <c r="GY185" s="156"/>
      <c r="GZ185" s="156"/>
      <c r="HA185" s="156"/>
      <c r="HB185" s="156"/>
      <c r="HC185" s="156"/>
      <c r="HD185" s="156"/>
      <c r="HE185" s="156"/>
      <c r="HF185" s="156"/>
      <c r="HG185" s="156"/>
      <c r="HH185" s="156"/>
      <c r="HI185" s="156"/>
      <c r="HJ185" s="156"/>
      <c r="HK185" s="156"/>
      <c r="HL185" s="156"/>
      <c r="HM185" s="156"/>
      <c r="HN185" s="156"/>
      <c r="HO185" s="156"/>
      <c r="HP185" s="156"/>
      <c r="HQ185" s="156"/>
      <c r="HR185" s="156"/>
      <c r="HS185" s="156"/>
      <c r="HT185" s="156"/>
      <c r="HU185" s="156"/>
      <c r="HV185" s="156"/>
      <c r="HW185" s="156"/>
      <c r="HX185" s="156"/>
      <c r="HY185" s="156"/>
      <c r="HZ185" s="156"/>
      <c r="IA185" s="156"/>
      <c r="IB185" s="156"/>
      <c r="IC185" s="156"/>
      <c r="ID185" s="156"/>
      <c r="IE185" s="156"/>
      <c r="IF185" s="156"/>
      <c r="IG185" s="156"/>
      <c r="IH185" s="156"/>
      <c r="II185" s="156"/>
      <c r="IJ185" s="156"/>
      <c r="IK185" s="156"/>
      <c r="IL185" s="156"/>
      <c r="IM185" s="156"/>
      <c r="IN185" s="156"/>
      <c r="IO185" s="156"/>
      <c r="IP185" s="157"/>
      <c r="IQ185" s="157"/>
      <c r="IR185" s="157"/>
      <c r="IS185" s="157"/>
      <c r="IT185" s="157"/>
      <c r="IU185" s="157"/>
      <c r="IV185" s="157"/>
    </row>
    <row r="186" spans="1:256" ht="42" customHeight="1">
      <c r="A186" s="158">
        <v>2</v>
      </c>
      <c r="B186" s="159" t="s">
        <v>180</v>
      </c>
      <c r="C186" s="160" t="s">
        <v>181</v>
      </c>
      <c r="D186" s="158">
        <v>30</v>
      </c>
      <c r="E186" s="161"/>
      <c r="F186" s="161">
        <f>D186*E186</f>
        <v>0</v>
      </c>
      <c r="G186" s="83"/>
      <c r="H186" s="161">
        <f>F186+(F186*G186/100)</f>
        <v>0</v>
      </c>
      <c r="I186" s="162"/>
      <c r="J186" s="163"/>
      <c r="K186" s="10"/>
      <c r="AB186" s="152"/>
      <c r="AC186" s="152"/>
      <c r="AD186" s="152"/>
      <c r="AE186" s="152"/>
      <c r="AF186" s="153"/>
      <c r="AG186" s="154"/>
      <c r="GJ186" s="155"/>
      <c r="GK186" s="156"/>
      <c r="GL186" s="156"/>
      <c r="GM186" s="156"/>
      <c r="GN186" s="156"/>
      <c r="GO186" s="156"/>
      <c r="GP186" s="156"/>
      <c r="GQ186" s="156"/>
      <c r="GR186" s="156"/>
      <c r="GS186" s="156"/>
      <c r="GT186" s="156"/>
      <c r="GU186" s="156"/>
      <c r="GV186" s="156"/>
      <c r="GW186" s="156"/>
      <c r="GX186" s="156"/>
      <c r="GY186" s="156"/>
      <c r="GZ186" s="156"/>
      <c r="HA186" s="156"/>
      <c r="HB186" s="156"/>
      <c r="HC186" s="156"/>
      <c r="HD186" s="156"/>
      <c r="HE186" s="156"/>
      <c r="HF186" s="156"/>
      <c r="HG186" s="156"/>
      <c r="HH186" s="156"/>
      <c r="HI186" s="156"/>
      <c r="HJ186" s="156"/>
      <c r="HK186" s="156"/>
      <c r="HL186" s="156"/>
      <c r="HM186" s="156"/>
      <c r="HN186" s="156"/>
      <c r="HO186" s="156"/>
      <c r="HP186" s="156"/>
      <c r="HQ186" s="156"/>
      <c r="HR186" s="156"/>
      <c r="HS186" s="156"/>
      <c r="HT186" s="156"/>
      <c r="HU186" s="156"/>
      <c r="HV186" s="156"/>
      <c r="HW186" s="156"/>
      <c r="HX186" s="156"/>
      <c r="HY186" s="156"/>
      <c r="HZ186" s="156"/>
      <c r="IA186" s="156"/>
      <c r="IB186" s="156"/>
      <c r="IC186" s="156"/>
      <c r="ID186" s="156"/>
      <c r="IE186" s="156"/>
      <c r="IF186" s="156"/>
      <c r="IG186" s="156"/>
      <c r="IH186" s="156"/>
      <c r="II186" s="156"/>
      <c r="IJ186" s="156"/>
      <c r="IK186" s="156"/>
      <c r="IL186" s="156"/>
      <c r="IM186" s="156"/>
      <c r="IN186" s="156"/>
      <c r="IO186" s="156"/>
      <c r="IP186" s="157"/>
      <c r="IQ186" s="157"/>
      <c r="IR186" s="157"/>
      <c r="IS186" s="157"/>
      <c r="IT186" s="157"/>
      <c r="IU186" s="157"/>
      <c r="IV186" s="157"/>
    </row>
    <row r="187" spans="1:256" ht="12.75">
      <c r="A187" s="158">
        <v>3</v>
      </c>
      <c r="B187" s="159" t="s">
        <v>182</v>
      </c>
      <c r="C187" s="160" t="s">
        <v>105</v>
      </c>
      <c r="D187" s="158">
        <v>50</v>
      </c>
      <c r="E187" s="161"/>
      <c r="F187" s="161">
        <f>D187*E187</f>
        <v>0</v>
      </c>
      <c r="G187" s="83"/>
      <c r="H187" s="161">
        <f>F187+(F187*G187/100)</f>
        <v>0</v>
      </c>
      <c r="I187" s="162"/>
      <c r="J187" s="163"/>
      <c r="K187" s="10"/>
      <c r="AB187" s="152"/>
      <c r="AC187" s="152"/>
      <c r="AD187" s="152"/>
      <c r="AE187" s="152"/>
      <c r="AF187" s="153"/>
      <c r="AG187" s="154"/>
      <c r="GJ187" s="155"/>
      <c r="GK187" s="156"/>
      <c r="GL187" s="156"/>
      <c r="GM187" s="156"/>
      <c r="GN187" s="156"/>
      <c r="GO187" s="156"/>
      <c r="GP187" s="156"/>
      <c r="GQ187" s="156"/>
      <c r="GR187" s="156"/>
      <c r="GS187" s="156"/>
      <c r="GT187" s="156"/>
      <c r="GU187" s="156"/>
      <c r="GV187" s="156"/>
      <c r="GW187" s="156"/>
      <c r="GX187" s="156"/>
      <c r="GY187" s="156"/>
      <c r="GZ187" s="156"/>
      <c r="HA187" s="156"/>
      <c r="HB187" s="156"/>
      <c r="HC187" s="156"/>
      <c r="HD187" s="156"/>
      <c r="HE187" s="156"/>
      <c r="HF187" s="156"/>
      <c r="HG187" s="156"/>
      <c r="HH187" s="156"/>
      <c r="HI187" s="156"/>
      <c r="HJ187" s="156"/>
      <c r="HK187" s="156"/>
      <c r="HL187" s="156"/>
      <c r="HM187" s="156"/>
      <c r="HN187" s="156"/>
      <c r="HO187" s="156"/>
      <c r="HP187" s="156"/>
      <c r="HQ187" s="156"/>
      <c r="HR187" s="156"/>
      <c r="HS187" s="156"/>
      <c r="HT187" s="156"/>
      <c r="HU187" s="156"/>
      <c r="HV187" s="156"/>
      <c r="HW187" s="156"/>
      <c r="HX187" s="156"/>
      <c r="HY187" s="156"/>
      <c r="HZ187" s="156"/>
      <c r="IA187" s="156"/>
      <c r="IB187" s="156"/>
      <c r="IC187" s="156"/>
      <c r="ID187" s="156"/>
      <c r="IE187" s="156"/>
      <c r="IF187" s="156"/>
      <c r="IG187" s="156"/>
      <c r="IH187" s="156"/>
      <c r="II187" s="156"/>
      <c r="IJ187" s="156"/>
      <c r="IK187" s="156"/>
      <c r="IL187" s="156"/>
      <c r="IM187" s="156"/>
      <c r="IN187" s="156"/>
      <c r="IO187" s="156"/>
      <c r="IP187" s="157"/>
      <c r="IQ187" s="157"/>
      <c r="IR187" s="157"/>
      <c r="IS187" s="157"/>
      <c r="IT187" s="157"/>
      <c r="IU187" s="157"/>
      <c r="IV187" s="157"/>
    </row>
    <row r="188" spans="1:256" ht="42" customHeight="1">
      <c r="A188" s="158">
        <v>4</v>
      </c>
      <c r="B188" s="159" t="s">
        <v>183</v>
      </c>
      <c r="C188" s="160" t="s">
        <v>105</v>
      </c>
      <c r="D188" s="158">
        <v>20</v>
      </c>
      <c r="E188" s="161"/>
      <c r="F188" s="161">
        <f>D188*E188</f>
        <v>0</v>
      </c>
      <c r="G188" s="83"/>
      <c r="H188" s="161">
        <f>F188+(F188*G188/100)</f>
        <v>0</v>
      </c>
      <c r="I188" s="162"/>
      <c r="J188" s="163"/>
      <c r="K188" s="10"/>
      <c r="AB188" s="152"/>
      <c r="AC188" s="152"/>
      <c r="AD188" s="152"/>
      <c r="AE188" s="152"/>
      <c r="AF188" s="153"/>
      <c r="AG188" s="154"/>
      <c r="GJ188" s="155"/>
      <c r="GK188" s="156"/>
      <c r="GL188" s="156"/>
      <c r="GM188" s="156"/>
      <c r="GN188" s="156"/>
      <c r="GO188" s="156"/>
      <c r="GP188" s="156"/>
      <c r="GQ188" s="156"/>
      <c r="GR188" s="156"/>
      <c r="GS188" s="156"/>
      <c r="GT188" s="156"/>
      <c r="GU188" s="156"/>
      <c r="GV188" s="156"/>
      <c r="GW188" s="156"/>
      <c r="GX188" s="156"/>
      <c r="GY188" s="156"/>
      <c r="GZ188" s="156"/>
      <c r="HA188" s="156"/>
      <c r="HB188" s="156"/>
      <c r="HC188" s="156"/>
      <c r="HD188" s="156"/>
      <c r="HE188" s="156"/>
      <c r="HF188" s="156"/>
      <c r="HG188" s="156"/>
      <c r="HH188" s="156"/>
      <c r="HI188" s="156"/>
      <c r="HJ188" s="156"/>
      <c r="HK188" s="156"/>
      <c r="HL188" s="156"/>
      <c r="HM188" s="156"/>
      <c r="HN188" s="156"/>
      <c r="HO188" s="156"/>
      <c r="HP188" s="156"/>
      <c r="HQ188" s="156"/>
      <c r="HR188" s="156"/>
      <c r="HS188" s="156"/>
      <c r="HT188" s="156"/>
      <c r="HU188" s="156"/>
      <c r="HV188" s="156"/>
      <c r="HW188" s="156"/>
      <c r="HX188" s="156"/>
      <c r="HY188" s="156"/>
      <c r="HZ188" s="156"/>
      <c r="IA188" s="156"/>
      <c r="IB188" s="156"/>
      <c r="IC188" s="156"/>
      <c r="ID188" s="156"/>
      <c r="IE188" s="156"/>
      <c r="IF188" s="156"/>
      <c r="IG188" s="156"/>
      <c r="IH188" s="156"/>
      <c r="II188" s="156"/>
      <c r="IJ188" s="156"/>
      <c r="IK188" s="156"/>
      <c r="IL188" s="156"/>
      <c r="IM188" s="156"/>
      <c r="IN188" s="156"/>
      <c r="IO188" s="156"/>
      <c r="IP188" s="157"/>
      <c r="IQ188" s="157"/>
      <c r="IR188" s="157"/>
      <c r="IS188" s="157"/>
      <c r="IT188" s="157"/>
      <c r="IU188" s="157"/>
      <c r="IV188" s="157"/>
    </row>
    <row r="189" spans="1:256" ht="42" customHeight="1">
      <c r="A189" s="158">
        <v>5</v>
      </c>
      <c r="B189" s="159" t="s">
        <v>184</v>
      </c>
      <c r="C189" s="160" t="s">
        <v>105</v>
      </c>
      <c r="D189" s="158">
        <v>30</v>
      </c>
      <c r="E189" s="161"/>
      <c r="F189" s="161">
        <f>D189*E189</f>
        <v>0</v>
      </c>
      <c r="G189" s="83"/>
      <c r="H189" s="161">
        <f>F189+(F189*G189/100)</f>
        <v>0</v>
      </c>
      <c r="I189" s="162"/>
      <c r="J189" s="163"/>
      <c r="K189" s="10"/>
      <c r="AB189" s="152"/>
      <c r="AC189" s="152"/>
      <c r="AD189" s="152"/>
      <c r="AE189" s="152"/>
      <c r="AF189" s="153"/>
      <c r="AG189" s="154"/>
      <c r="GJ189" s="155"/>
      <c r="GK189" s="156"/>
      <c r="GL189" s="156"/>
      <c r="GM189" s="156"/>
      <c r="GN189" s="156"/>
      <c r="GO189" s="156"/>
      <c r="GP189" s="156"/>
      <c r="GQ189" s="156"/>
      <c r="GR189" s="156"/>
      <c r="GS189" s="156"/>
      <c r="GT189" s="156"/>
      <c r="GU189" s="156"/>
      <c r="GV189" s="156"/>
      <c r="GW189" s="156"/>
      <c r="GX189" s="156"/>
      <c r="GY189" s="156"/>
      <c r="GZ189" s="156"/>
      <c r="HA189" s="156"/>
      <c r="HB189" s="156"/>
      <c r="HC189" s="156"/>
      <c r="HD189" s="156"/>
      <c r="HE189" s="156"/>
      <c r="HF189" s="156"/>
      <c r="HG189" s="156"/>
      <c r="HH189" s="156"/>
      <c r="HI189" s="156"/>
      <c r="HJ189" s="156"/>
      <c r="HK189" s="156"/>
      <c r="HL189" s="156"/>
      <c r="HM189" s="156"/>
      <c r="HN189" s="156"/>
      <c r="HO189" s="156"/>
      <c r="HP189" s="156"/>
      <c r="HQ189" s="156"/>
      <c r="HR189" s="156"/>
      <c r="HS189" s="156"/>
      <c r="HT189" s="156"/>
      <c r="HU189" s="156"/>
      <c r="HV189" s="156"/>
      <c r="HW189" s="156"/>
      <c r="HX189" s="156"/>
      <c r="HY189" s="156"/>
      <c r="HZ189" s="156"/>
      <c r="IA189" s="156"/>
      <c r="IB189" s="156"/>
      <c r="IC189" s="156"/>
      <c r="ID189" s="156"/>
      <c r="IE189" s="156"/>
      <c r="IF189" s="156"/>
      <c r="IG189" s="156"/>
      <c r="IH189" s="156"/>
      <c r="II189" s="156"/>
      <c r="IJ189" s="156"/>
      <c r="IK189" s="156"/>
      <c r="IL189" s="156"/>
      <c r="IM189" s="156"/>
      <c r="IN189" s="156"/>
      <c r="IO189" s="156"/>
      <c r="IP189" s="157"/>
      <c r="IQ189" s="157"/>
      <c r="IR189" s="157"/>
      <c r="IS189" s="157"/>
      <c r="IT189" s="157"/>
      <c r="IU189" s="157"/>
      <c r="IV189" s="157"/>
    </row>
    <row r="190" spans="1:256" ht="56.25" customHeight="1">
      <c r="A190" s="158">
        <v>6</v>
      </c>
      <c r="B190" s="159" t="s">
        <v>185</v>
      </c>
      <c r="C190" s="160" t="s">
        <v>105</v>
      </c>
      <c r="D190" s="158">
        <v>10</v>
      </c>
      <c r="E190" s="161"/>
      <c r="F190" s="161">
        <f>D190*E190</f>
        <v>0</v>
      </c>
      <c r="G190" s="83"/>
      <c r="H190" s="161">
        <f>F190+(F190*G190/100)</f>
        <v>0</v>
      </c>
      <c r="I190" s="162"/>
      <c r="J190" s="163"/>
      <c r="K190" s="10"/>
      <c r="AB190" s="152"/>
      <c r="AC190" s="152"/>
      <c r="AD190" s="152"/>
      <c r="AE190" s="152"/>
      <c r="AF190" s="153"/>
      <c r="AG190" s="154"/>
      <c r="GJ190" s="155"/>
      <c r="GK190" s="156"/>
      <c r="GL190" s="156"/>
      <c r="GM190" s="156"/>
      <c r="GN190" s="156"/>
      <c r="GO190" s="156"/>
      <c r="GP190" s="156"/>
      <c r="GQ190" s="156"/>
      <c r="GR190" s="156"/>
      <c r="GS190" s="156"/>
      <c r="GT190" s="156"/>
      <c r="GU190" s="156"/>
      <c r="GV190" s="156"/>
      <c r="GW190" s="156"/>
      <c r="GX190" s="156"/>
      <c r="GY190" s="156"/>
      <c r="GZ190" s="156"/>
      <c r="HA190" s="156"/>
      <c r="HB190" s="156"/>
      <c r="HC190" s="156"/>
      <c r="HD190" s="156"/>
      <c r="HE190" s="156"/>
      <c r="HF190" s="156"/>
      <c r="HG190" s="156"/>
      <c r="HH190" s="156"/>
      <c r="HI190" s="156"/>
      <c r="HJ190" s="156"/>
      <c r="HK190" s="156"/>
      <c r="HL190" s="156"/>
      <c r="HM190" s="156"/>
      <c r="HN190" s="156"/>
      <c r="HO190" s="156"/>
      <c r="HP190" s="156"/>
      <c r="HQ190" s="156"/>
      <c r="HR190" s="156"/>
      <c r="HS190" s="156"/>
      <c r="HT190" s="156"/>
      <c r="HU190" s="156"/>
      <c r="HV190" s="156"/>
      <c r="HW190" s="156"/>
      <c r="HX190" s="156"/>
      <c r="HY190" s="156"/>
      <c r="HZ190" s="156"/>
      <c r="IA190" s="156"/>
      <c r="IB190" s="156"/>
      <c r="IC190" s="156"/>
      <c r="ID190" s="156"/>
      <c r="IE190" s="156"/>
      <c r="IF190" s="156"/>
      <c r="IG190" s="156"/>
      <c r="IH190" s="156"/>
      <c r="II190" s="156"/>
      <c r="IJ190" s="156"/>
      <c r="IK190" s="156"/>
      <c r="IL190" s="156"/>
      <c r="IM190" s="156"/>
      <c r="IN190" s="156"/>
      <c r="IO190" s="156"/>
      <c r="IP190" s="157"/>
      <c r="IQ190" s="157"/>
      <c r="IR190" s="157"/>
      <c r="IS190" s="157"/>
      <c r="IT190" s="157"/>
      <c r="IU190" s="157"/>
      <c r="IV190" s="157"/>
    </row>
    <row r="191" spans="1:256" ht="42" customHeight="1">
      <c r="A191" s="158">
        <v>7</v>
      </c>
      <c r="B191" s="159" t="s">
        <v>186</v>
      </c>
      <c r="C191" s="160" t="s">
        <v>105</v>
      </c>
      <c r="D191" s="158">
        <v>20</v>
      </c>
      <c r="E191" s="161"/>
      <c r="F191" s="161">
        <f>D191*E191</f>
        <v>0</v>
      </c>
      <c r="G191" s="83"/>
      <c r="H191" s="161">
        <f>F191+(F191*G191/100)</f>
        <v>0</v>
      </c>
      <c r="I191" s="162"/>
      <c r="J191" s="163"/>
      <c r="K191" s="10"/>
      <c r="AB191" s="152"/>
      <c r="AC191" s="152"/>
      <c r="AD191" s="152"/>
      <c r="AE191" s="152"/>
      <c r="AF191" s="153"/>
      <c r="AG191" s="154"/>
      <c r="GJ191" s="155"/>
      <c r="GK191" s="156"/>
      <c r="GL191" s="156"/>
      <c r="GM191" s="156"/>
      <c r="GN191" s="156"/>
      <c r="GO191" s="156"/>
      <c r="GP191" s="156"/>
      <c r="GQ191" s="156"/>
      <c r="GR191" s="156"/>
      <c r="GS191" s="156"/>
      <c r="GT191" s="156"/>
      <c r="GU191" s="156"/>
      <c r="GV191" s="156"/>
      <c r="GW191" s="156"/>
      <c r="GX191" s="156"/>
      <c r="GY191" s="156"/>
      <c r="GZ191" s="156"/>
      <c r="HA191" s="156"/>
      <c r="HB191" s="156"/>
      <c r="HC191" s="156"/>
      <c r="HD191" s="156"/>
      <c r="HE191" s="156"/>
      <c r="HF191" s="156"/>
      <c r="HG191" s="156"/>
      <c r="HH191" s="156"/>
      <c r="HI191" s="156"/>
      <c r="HJ191" s="156"/>
      <c r="HK191" s="156"/>
      <c r="HL191" s="156"/>
      <c r="HM191" s="156"/>
      <c r="HN191" s="156"/>
      <c r="HO191" s="156"/>
      <c r="HP191" s="156"/>
      <c r="HQ191" s="156"/>
      <c r="HR191" s="156"/>
      <c r="HS191" s="156"/>
      <c r="HT191" s="156"/>
      <c r="HU191" s="156"/>
      <c r="HV191" s="156"/>
      <c r="HW191" s="156"/>
      <c r="HX191" s="156"/>
      <c r="HY191" s="156"/>
      <c r="HZ191" s="156"/>
      <c r="IA191" s="156"/>
      <c r="IB191" s="156"/>
      <c r="IC191" s="156"/>
      <c r="ID191" s="156"/>
      <c r="IE191" s="156"/>
      <c r="IF191" s="156"/>
      <c r="IG191" s="156"/>
      <c r="IH191" s="156"/>
      <c r="II191" s="156"/>
      <c r="IJ191" s="156"/>
      <c r="IK191" s="156"/>
      <c r="IL191" s="156"/>
      <c r="IM191" s="156"/>
      <c r="IN191" s="156"/>
      <c r="IO191" s="156"/>
      <c r="IP191" s="157"/>
      <c r="IQ191" s="157"/>
      <c r="IR191" s="157"/>
      <c r="IS191" s="157"/>
      <c r="IT191" s="157"/>
      <c r="IU191" s="157"/>
      <c r="IV191" s="157"/>
    </row>
    <row r="192" spans="1:256" ht="42" customHeight="1">
      <c r="A192" s="158">
        <v>8</v>
      </c>
      <c r="B192" s="159" t="s">
        <v>187</v>
      </c>
      <c r="C192" s="160" t="s">
        <v>105</v>
      </c>
      <c r="D192" s="158">
        <v>20</v>
      </c>
      <c r="E192" s="161"/>
      <c r="F192" s="161">
        <f>D192*E192</f>
        <v>0</v>
      </c>
      <c r="G192" s="83"/>
      <c r="H192" s="161">
        <f>F192+(F192*G192/100)</f>
        <v>0</v>
      </c>
      <c r="I192" s="162"/>
      <c r="J192" s="163"/>
      <c r="K192" s="10"/>
      <c r="AB192" s="152"/>
      <c r="AC192" s="152"/>
      <c r="AD192" s="152"/>
      <c r="AE192" s="152"/>
      <c r="AF192" s="153"/>
      <c r="AG192" s="154"/>
      <c r="GJ192" s="155"/>
      <c r="GK192" s="156"/>
      <c r="GL192" s="156"/>
      <c r="GM192" s="156"/>
      <c r="GN192" s="156"/>
      <c r="GO192" s="156"/>
      <c r="GP192" s="156"/>
      <c r="GQ192" s="156"/>
      <c r="GR192" s="156"/>
      <c r="GS192" s="156"/>
      <c r="GT192" s="156"/>
      <c r="GU192" s="156"/>
      <c r="GV192" s="156"/>
      <c r="GW192" s="156"/>
      <c r="GX192" s="156"/>
      <c r="GY192" s="156"/>
      <c r="GZ192" s="156"/>
      <c r="HA192" s="156"/>
      <c r="HB192" s="156"/>
      <c r="HC192" s="156"/>
      <c r="HD192" s="156"/>
      <c r="HE192" s="156"/>
      <c r="HF192" s="156"/>
      <c r="HG192" s="156"/>
      <c r="HH192" s="156"/>
      <c r="HI192" s="156"/>
      <c r="HJ192" s="156"/>
      <c r="HK192" s="156"/>
      <c r="HL192" s="156"/>
      <c r="HM192" s="156"/>
      <c r="HN192" s="156"/>
      <c r="HO192" s="156"/>
      <c r="HP192" s="156"/>
      <c r="HQ192" s="156"/>
      <c r="HR192" s="156"/>
      <c r="HS192" s="156"/>
      <c r="HT192" s="156"/>
      <c r="HU192" s="156"/>
      <c r="HV192" s="156"/>
      <c r="HW192" s="156"/>
      <c r="HX192" s="156"/>
      <c r="HY192" s="156"/>
      <c r="HZ192" s="156"/>
      <c r="IA192" s="156"/>
      <c r="IB192" s="156"/>
      <c r="IC192" s="156"/>
      <c r="ID192" s="156"/>
      <c r="IE192" s="156"/>
      <c r="IF192" s="156"/>
      <c r="IG192" s="156"/>
      <c r="IH192" s="156"/>
      <c r="II192" s="156"/>
      <c r="IJ192" s="156"/>
      <c r="IK192" s="156"/>
      <c r="IL192" s="156"/>
      <c r="IM192" s="156"/>
      <c r="IN192" s="156"/>
      <c r="IO192" s="156"/>
      <c r="IP192" s="157"/>
      <c r="IQ192" s="157"/>
      <c r="IR192" s="157"/>
      <c r="IS192" s="157"/>
      <c r="IT192" s="157"/>
      <c r="IU192" s="157"/>
      <c r="IV192" s="157"/>
    </row>
    <row r="193" spans="1:256" ht="42" customHeight="1">
      <c r="A193" s="158">
        <v>9</v>
      </c>
      <c r="B193" s="159" t="s">
        <v>188</v>
      </c>
      <c r="C193" s="160" t="s">
        <v>181</v>
      </c>
      <c r="D193" s="158">
        <v>200</v>
      </c>
      <c r="E193" s="161"/>
      <c r="F193" s="161">
        <f>D193*E193</f>
        <v>0</v>
      </c>
      <c r="G193" s="83"/>
      <c r="H193" s="161">
        <f>F193+(F193*G193/100)</f>
        <v>0</v>
      </c>
      <c r="I193" s="162"/>
      <c r="J193" s="163"/>
      <c r="K193" s="10"/>
      <c r="AB193" s="152"/>
      <c r="AC193" s="152"/>
      <c r="AD193" s="152"/>
      <c r="AE193" s="152"/>
      <c r="AF193" s="153"/>
      <c r="AG193" s="154"/>
      <c r="GJ193" s="155"/>
      <c r="GK193" s="156"/>
      <c r="GL193" s="156"/>
      <c r="GM193" s="156"/>
      <c r="GN193" s="156"/>
      <c r="GO193" s="156"/>
      <c r="GP193" s="156"/>
      <c r="GQ193" s="156"/>
      <c r="GR193" s="156"/>
      <c r="GS193" s="156"/>
      <c r="GT193" s="156"/>
      <c r="GU193" s="156"/>
      <c r="GV193" s="156"/>
      <c r="GW193" s="156"/>
      <c r="GX193" s="156"/>
      <c r="GY193" s="156"/>
      <c r="GZ193" s="156"/>
      <c r="HA193" s="156"/>
      <c r="HB193" s="156"/>
      <c r="HC193" s="156"/>
      <c r="HD193" s="156"/>
      <c r="HE193" s="156"/>
      <c r="HF193" s="156"/>
      <c r="HG193" s="156"/>
      <c r="HH193" s="156"/>
      <c r="HI193" s="156"/>
      <c r="HJ193" s="156"/>
      <c r="HK193" s="156"/>
      <c r="HL193" s="156"/>
      <c r="HM193" s="156"/>
      <c r="HN193" s="156"/>
      <c r="HO193" s="156"/>
      <c r="HP193" s="156"/>
      <c r="HQ193" s="156"/>
      <c r="HR193" s="156"/>
      <c r="HS193" s="156"/>
      <c r="HT193" s="156"/>
      <c r="HU193" s="156"/>
      <c r="HV193" s="156"/>
      <c r="HW193" s="156"/>
      <c r="HX193" s="156"/>
      <c r="HY193" s="156"/>
      <c r="HZ193" s="156"/>
      <c r="IA193" s="156"/>
      <c r="IB193" s="156"/>
      <c r="IC193" s="156"/>
      <c r="ID193" s="156"/>
      <c r="IE193" s="156"/>
      <c r="IF193" s="156"/>
      <c r="IG193" s="156"/>
      <c r="IH193" s="156"/>
      <c r="II193" s="156"/>
      <c r="IJ193" s="156"/>
      <c r="IK193" s="156"/>
      <c r="IL193" s="156"/>
      <c r="IM193" s="156"/>
      <c r="IN193" s="156"/>
      <c r="IO193" s="156"/>
      <c r="IP193" s="157"/>
      <c r="IQ193" s="157"/>
      <c r="IR193" s="157"/>
      <c r="IS193" s="157"/>
      <c r="IT193" s="157"/>
      <c r="IU193" s="157"/>
      <c r="IV193" s="157"/>
    </row>
    <row r="194" spans="1:256" ht="42" customHeight="1">
      <c r="A194" s="158">
        <v>10</v>
      </c>
      <c r="B194" s="159" t="s">
        <v>189</v>
      </c>
      <c r="C194" s="160" t="s">
        <v>105</v>
      </c>
      <c r="D194" s="158">
        <v>10</v>
      </c>
      <c r="E194" s="161"/>
      <c r="F194" s="161">
        <f>D194*E194</f>
        <v>0</v>
      </c>
      <c r="G194" s="83"/>
      <c r="H194" s="161">
        <f>F194+(F194*G194/100)</f>
        <v>0</v>
      </c>
      <c r="I194" s="162"/>
      <c r="J194" s="163"/>
      <c r="K194" s="10"/>
      <c r="AB194" s="152"/>
      <c r="AC194" s="152"/>
      <c r="AD194" s="152"/>
      <c r="AE194" s="152"/>
      <c r="AF194" s="153"/>
      <c r="AG194" s="154"/>
      <c r="GJ194" s="155"/>
      <c r="GK194" s="156"/>
      <c r="GL194" s="156"/>
      <c r="GM194" s="156"/>
      <c r="GN194" s="156"/>
      <c r="GO194" s="156"/>
      <c r="GP194" s="156"/>
      <c r="GQ194" s="156"/>
      <c r="GR194" s="156"/>
      <c r="GS194" s="156"/>
      <c r="GT194" s="156"/>
      <c r="GU194" s="156"/>
      <c r="GV194" s="156"/>
      <c r="GW194" s="156"/>
      <c r="GX194" s="156"/>
      <c r="GY194" s="156"/>
      <c r="GZ194" s="156"/>
      <c r="HA194" s="156"/>
      <c r="HB194" s="156"/>
      <c r="HC194" s="156"/>
      <c r="HD194" s="156"/>
      <c r="HE194" s="156"/>
      <c r="HF194" s="156"/>
      <c r="HG194" s="156"/>
      <c r="HH194" s="156"/>
      <c r="HI194" s="156"/>
      <c r="HJ194" s="156"/>
      <c r="HK194" s="156"/>
      <c r="HL194" s="156"/>
      <c r="HM194" s="156"/>
      <c r="HN194" s="156"/>
      <c r="HO194" s="156"/>
      <c r="HP194" s="156"/>
      <c r="HQ194" s="156"/>
      <c r="HR194" s="156"/>
      <c r="HS194" s="156"/>
      <c r="HT194" s="156"/>
      <c r="HU194" s="156"/>
      <c r="HV194" s="156"/>
      <c r="HW194" s="156"/>
      <c r="HX194" s="156"/>
      <c r="HY194" s="156"/>
      <c r="HZ194" s="156"/>
      <c r="IA194" s="156"/>
      <c r="IB194" s="156"/>
      <c r="IC194" s="156"/>
      <c r="ID194" s="156"/>
      <c r="IE194" s="156"/>
      <c r="IF194" s="156"/>
      <c r="IG194" s="156"/>
      <c r="IH194" s="156"/>
      <c r="II194" s="156"/>
      <c r="IJ194" s="156"/>
      <c r="IK194" s="156"/>
      <c r="IL194" s="156"/>
      <c r="IM194" s="156"/>
      <c r="IN194" s="156"/>
      <c r="IO194" s="156"/>
      <c r="IP194" s="157"/>
      <c r="IQ194" s="157"/>
      <c r="IR194" s="157"/>
      <c r="IS194" s="157"/>
      <c r="IT194" s="157"/>
      <c r="IU194" s="157"/>
      <c r="IV194" s="157"/>
    </row>
    <row r="195" spans="1:256" ht="39" customHeight="1">
      <c r="A195" s="158">
        <v>11</v>
      </c>
      <c r="B195" s="159" t="s">
        <v>190</v>
      </c>
      <c r="C195" s="159" t="s">
        <v>105</v>
      </c>
      <c r="D195" s="89">
        <v>30</v>
      </c>
      <c r="E195" s="164"/>
      <c r="F195" s="161">
        <f>D195*E195</f>
        <v>0</v>
      </c>
      <c r="G195" s="165"/>
      <c r="H195" s="161">
        <f>F195+(F195*G195/100)</f>
        <v>0</v>
      </c>
      <c r="I195" s="166"/>
      <c r="J195" s="85"/>
      <c r="K195" s="10"/>
      <c r="AB195" s="152"/>
      <c r="AC195" s="152"/>
      <c r="AD195" s="152"/>
      <c r="AE195" s="152"/>
      <c r="AF195" s="153"/>
      <c r="AG195" s="154"/>
      <c r="GJ195" s="155"/>
      <c r="GK195" s="156"/>
      <c r="GL195" s="156"/>
      <c r="GM195" s="156"/>
      <c r="GN195" s="156"/>
      <c r="GO195" s="156"/>
      <c r="GP195" s="156"/>
      <c r="GQ195" s="156"/>
      <c r="GR195" s="156"/>
      <c r="GS195" s="156"/>
      <c r="GT195" s="156"/>
      <c r="GU195" s="156"/>
      <c r="GV195" s="156"/>
      <c r="GW195" s="156"/>
      <c r="GX195" s="156"/>
      <c r="GY195" s="156"/>
      <c r="GZ195" s="156"/>
      <c r="HA195" s="156"/>
      <c r="HB195" s="156"/>
      <c r="HC195" s="156"/>
      <c r="HD195" s="156"/>
      <c r="HE195" s="156"/>
      <c r="HF195" s="156"/>
      <c r="HG195" s="156"/>
      <c r="HH195" s="156"/>
      <c r="HI195" s="156"/>
      <c r="HJ195" s="156"/>
      <c r="HK195" s="156"/>
      <c r="HL195" s="156"/>
      <c r="HM195" s="156"/>
      <c r="HN195" s="156"/>
      <c r="HO195" s="156"/>
      <c r="HP195" s="156"/>
      <c r="HQ195" s="156"/>
      <c r="HR195" s="156"/>
      <c r="HS195" s="156"/>
      <c r="HT195" s="156"/>
      <c r="HU195" s="156"/>
      <c r="HV195" s="156"/>
      <c r="HW195" s="156"/>
      <c r="HX195" s="156"/>
      <c r="HY195" s="156"/>
      <c r="HZ195" s="156"/>
      <c r="IA195" s="156"/>
      <c r="IB195" s="156"/>
      <c r="IC195" s="156"/>
      <c r="ID195" s="156"/>
      <c r="IE195" s="156"/>
      <c r="IF195" s="156"/>
      <c r="IG195" s="156"/>
      <c r="IH195" s="156"/>
      <c r="II195" s="156"/>
      <c r="IJ195" s="156"/>
      <c r="IK195" s="156"/>
      <c r="IL195" s="156"/>
      <c r="IM195" s="156"/>
      <c r="IN195" s="156"/>
      <c r="IO195" s="156"/>
      <c r="IP195" s="157"/>
      <c r="IQ195" s="157"/>
      <c r="IR195" s="157"/>
      <c r="IS195" s="157"/>
      <c r="IT195" s="157"/>
      <c r="IU195" s="157"/>
      <c r="IV195" s="157"/>
    </row>
    <row r="196" spans="1:256" ht="27.75" customHeight="1">
      <c r="A196" s="74" t="s">
        <v>191</v>
      </c>
      <c r="B196" s="74"/>
      <c r="C196" s="74"/>
      <c r="D196" s="74"/>
      <c r="E196" s="74"/>
      <c r="F196" s="167">
        <f>SUM(F185:F195)</f>
        <v>0</v>
      </c>
      <c r="G196" s="168"/>
      <c r="H196" s="167">
        <f>SUM(H185:H195)</f>
        <v>0</v>
      </c>
      <c r="I196" s="169"/>
      <c r="J196" s="93"/>
      <c r="K196" s="10"/>
      <c r="AB196" s="152"/>
      <c r="AC196" s="152"/>
      <c r="AD196" s="152"/>
      <c r="AE196" s="152"/>
      <c r="AF196" s="153"/>
      <c r="AG196" s="154"/>
      <c r="GJ196" s="155"/>
      <c r="GK196" s="156"/>
      <c r="GL196" s="156"/>
      <c r="GM196" s="156"/>
      <c r="GN196" s="156"/>
      <c r="GO196" s="156"/>
      <c r="GP196" s="156"/>
      <c r="GQ196" s="156"/>
      <c r="GR196" s="156"/>
      <c r="GS196" s="156"/>
      <c r="GT196" s="156"/>
      <c r="GU196" s="156"/>
      <c r="GV196" s="156"/>
      <c r="GW196" s="156"/>
      <c r="GX196" s="156"/>
      <c r="GY196" s="156"/>
      <c r="GZ196" s="156"/>
      <c r="HA196" s="156"/>
      <c r="HB196" s="156"/>
      <c r="HC196" s="156"/>
      <c r="HD196" s="156"/>
      <c r="HE196" s="156"/>
      <c r="HF196" s="156"/>
      <c r="HG196" s="156"/>
      <c r="HH196" s="156"/>
      <c r="HI196" s="156"/>
      <c r="HJ196" s="156"/>
      <c r="HK196" s="156"/>
      <c r="HL196" s="156"/>
      <c r="HM196" s="156"/>
      <c r="HN196" s="156"/>
      <c r="HO196" s="156"/>
      <c r="HP196" s="156"/>
      <c r="HQ196" s="156"/>
      <c r="HR196" s="156"/>
      <c r="HS196" s="156"/>
      <c r="HT196" s="156"/>
      <c r="HU196" s="156"/>
      <c r="HV196" s="156"/>
      <c r="HW196" s="156"/>
      <c r="HX196" s="156"/>
      <c r="HY196" s="156"/>
      <c r="HZ196" s="156"/>
      <c r="IA196" s="156"/>
      <c r="IB196" s="156"/>
      <c r="IC196" s="156"/>
      <c r="ID196" s="156"/>
      <c r="IE196" s="156"/>
      <c r="IF196" s="156"/>
      <c r="IG196" s="156"/>
      <c r="IH196" s="156"/>
      <c r="II196" s="156"/>
      <c r="IJ196" s="156"/>
      <c r="IK196" s="156"/>
      <c r="IL196" s="156"/>
      <c r="IM196" s="156"/>
      <c r="IN196" s="156"/>
      <c r="IO196" s="156"/>
      <c r="IP196" s="157"/>
      <c r="IQ196" s="157"/>
      <c r="IR196" s="157"/>
      <c r="IS196" s="157"/>
      <c r="IT196" s="157"/>
      <c r="IU196" s="157"/>
      <c r="IV196" s="157"/>
    </row>
    <row r="197" spans="1:33" ht="28.5" customHeight="1">
      <c r="A197" s="170"/>
      <c r="B197" s="170"/>
      <c r="C197" s="170"/>
      <c r="D197" s="170"/>
      <c r="E197" s="170"/>
      <c r="F197" s="148"/>
      <c r="G197" s="168"/>
      <c r="H197" s="148"/>
      <c r="I197" s="169"/>
      <c r="J197" s="93"/>
      <c r="K197" s="10"/>
      <c r="AB197" s="149"/>
      <c r="AC197" s="149"/>
      <c r="AD197" s="149"/>
      <c r="AE197" s="149"/>
      <c r="AF197" s="150"/>
      <c r="AG197" s="151"/>
    </row>
    <row r="198" spans="1:33" ht="27.75" customHeight="1">
      <c r="A198" s="66" t="s">
        <v>192</v>
      </c>
      <c r="B198" s="66"/>
      <c r="C198" s="66"/>
      <c r="D198" s="66"/>
      <c r="E198" s="66"/>
      <c r="F198" s="66"/>
      <c r="G198" s="66"/>
      <c r="H198" s="66"/>
      <c r="I198" s="66"/>
      <c r="J198" s="66"/>
      <c r="K198" s="10"/>
      <c r="AB198" s="149"/>
      <c r="AC198" s="149"/>
      <c r="AD198" s="149"/>
      <c r="AE198" s="149"/>
      <c r="AF198" s="150"/>
      <c r="AG198" s="151"/>
    </row>
    <row r="199" spans="1:33" ht="39" customHeight="1">
      <c r="A199" s="21" t="s">
        <v>2</v>
      </c>
      <c r="B199" s="21" t="s">
        <v>3</v>
      </c>
      <c r="C199" s="21" t="s">
        <v>4</v>
      </c>
      <c r="D199" s="21" t="s">
        <v>5</v>
      </c>
      <c r="E199" s="22" t="s">
        <v>6</v>
      </c>
      <c r="F199" s="22" t="s">
        <v>7</v>
      </c>
      <c r="G199" s="23" t="s">
        <v>8</v>
      </c>
      <c r="H199" s="22" t="s">
        <v>9</v>
      </c>
      <c r="I199" s="24" t="s">
        <v>10</v>
      </c>
      <c r="J199" s="25" t="s">
        <v>11</v>
      </c>
      <c r="K199" s="10"/>
      <c r="AB199" s="149"/>
      <c r="AC199" s="149"/>
      <c r="AD199" s="149"/>
      <c r="AE199" s="149"/>
      <c r="AF199" s="150"/>
      <c r="AG199" s="151"/>
    </row>
    <row r="200" spans="1:33" ht="104.25" customHeight="1">
      <c r="A200" s="171">
        <v>1</v>
      </c>
      <c r="B200" s="172" t="s">
        <v>193</v>
      </c>
      <c r="C200" s="173" t="s">
        <v>19</v>
      </c>
      <c r="D200" s="174">
        <v>20</v>
      </c>
      <c r="E200" s="175"/>
      <c r="F200" s="176">
        <f>D200*E200</f>
        <v>0</v>
      </c>
      <c r="G200" s="177"/>
      <c r="H200" s="176">
        <f>F200+(F200*G200/100)</f>
        <v>0</v>
      </c>
      <c r="I200" s="178"/>
      <c r="J200" s="85"/>
      <c r="K200" s="10"/>
      <c r="AB200" s="149"/>
      <c r="AC200" s="149"/>
      <c r="AD200" s="149"/>
      <c r="AE200" s="149"/>
      <c r="AF200" s="150"/>
      <c r="AG200" s="151"/>
    </row>
    <row r="201" spans="1:33" ht="104.25" customHeight="1">
      <c r="A201" s="171">
        <v>2</v>
      </c>
      <c r="B201" s="179" t="s">
        <v>194</v>
      </c>
      <c r="C201" s="173" t="s">
        <v>19</v>
      </c>
      <c r="D201" s="174">
        <v>50</v>
      </c>
      <c r="E201" s="175"/>
      <c r="F201" s="176">
        <f>D201*E201</f>
        <v>0</v>
      </c>
      <c r="G201" s="177"/>
      <c r="H201" s="176">
        <f>F201+(F201*G201/100)</f>
        <v>0</v>
      </c>
      <c r="I201" s="180"/>
      <c r="J201" s="85"/>
      <c r="K201" s="10"/>
      <c r="AB201" s="149"/>
      <c r="AC201" s="149"/>
      <c r="AD201" s="149"/>
      <c r="AE201" s="149"/>
      <c r="AF201" s="150"/>
      <c r="AG201" s="151"/>
    </row>
    <row r="202" spans="1:33" ht="12.75">
      <c r="A202" s="171">
        <v>3</v>
      </c>
      <c r="B202" s="36" t="s">
        <v>195</v>
      </c>
      <c r="C202" s="173" t="s">
        <v>19</v>
      </c>
      <c r="D202" s="174">
        <v>10</v>
      </c>
      <c r="E202" s="175"/>
      <c r="F202" s="176">
        <f>D202*E202</f>
        <v>0</v>
      </c>
      <c r="G202" s="177"/>
      <c r="H202" s="176">
        <f>F202+(F202*G202/100)</f>
        <v>0</v>
      </c>
      <c r="I202" s="181"/>
      <c r="J202" s="85"/>
      <c r="K202" s="10"/>
      <c r="AB202" s="149"/>
      <c r="AC202" s="149"/>
      <c r="AD202" s="149"/>
      <c r="AE202" s="149"/>
      <c r="AF202" s="150"/>
      <c r="AG202" s="151"/>
    </row>
    <row r="203" spans="1:33" ht="27.75" customHeight="1">
      <c r="A203" s="135" t="s">
        <v>196</v>
      </c>
      <c r="B203" s="135"/>
      <c r="C203" s="135"/>
      <c r="D203" s="135"/>
      <c r="E203" s="135"/>
      <c r="F203" s="75">
        <f>SUM(F200:F202)</f>
        <v>0</v>
      </c>
      <c r="G203" s="182"/>
      <c r="H203" s="75">
        <f>SUM(H200:H202)</f>
        <v>0</v>
      </c>
      <c r="I203" s="148"/>
      <c r="J203" s="93"/>
      <c r="K203" s="10"/>
      <c r="AB203" s="149"/>
      <c r="AC203" s="149"/>
      <c r="AD203" s="149"/>
      <c r="AE203" s="149"/>
      <c r="AF203" s="150"/>
      <c r="AG203" s="151"/>
    </row>
    <row r="204" spans="1:33" ht="27.75" customHeight="1">
      <c r="A204" s="170"/>
      <c r="B204" s="170"/>
      <c r="C204" s="170"/>
      <c r="D204" s="170"/>
      <c r="E204" s="170"/>
      <c r="F204" s="148"/>
      <c r="G204" s="168"/>
      <c r="H204" s="148"/>
      <c r="I204" s="148"/>
      <c r="J204" s="93"/>
      <c r="K204" s="10"/>
      <c r="AB204" s="149"/>
      <c r="AC204" s="149"/>
      <c r="AD204" s="149"/>
      <c r="AE204" s="149"/>
      <c r="AF204" s="150"/>
      <c r="AG204" s="151"/>
    </row>
    <row r="205" spans="1:33" ht="27.75" customHeight="1">
      <c r="A205" s="66" t="s">
        <v>197</v>
      </c>
      <c r="B205" s="66"/>
      <c r="C205" s="66"/>
      <c r="D205" s="66"/>
      <c r="E205" s="66"/>
      <c r="F205" s="66"/>
      <c r="G205" s="66"/>
      <c r="H205" s="66"/>
      <c r="I205" s="66"/>
      <c r="J205" s="66"/>
      <c r="K205" s="10"/>
      <c r="AB205" s="149"/>
      <c r="AC205" s="149"/>
      <c r="AD205" s="149"/>
      <c r="AE205" s="149"/>
      <c r="AF205" s="150"/>
      <c r="AG205" s="151"/>
    </row>
    <row r="206" spans="1:33" ht="42.75" customHeight="1">
      <c r="A206" s="21" t="s">
        <v>2</v>
      </c>
      <c r="B206" s="21" t="s">
        <v>3</v>
      </c>
      <c r="C206" s="21" t="s">
        <v>4</v>
      </c>
      <c r="D206" s="21" t="s">
        <v>5</v>
      </c>
      <c r="E206" s="22" t="s">
        <v>6</v>
      </c>
      <c r="F206" s="22" t="s">
        <v>7</v>
      </c>
      <c r="G206" s="23" t="s">
        <v>8</v>
      </c>
      <c r="H206" s="22" t="s">
        <v>9</v>
      </c>
      <c r="I206" s="24" t="s">
        <v>10</v>
      </c>
      <c r="J206" s="25" t="s">
        <v>11</v>
      </c>
      <c r="K206" s="10"/>
      <c r="AB206" s="149"/>
      <c r="AC206" s="149"/>
      <c r="AD206" s="149"/>
      <c r="AE206" s="149"/>
      <c r="AF206" s="150"/>
      <c r="AG206" s="151"/>
    </row>
    <row r="207" spans="1:33" ht="12.75">
      <c r="A207" s="171">
        <v>1</v>
      </c>
      <c r="B207" s="183" t="s">
        <v>198</v>
      </c>
      <c r="C207" s="173" t="s">
        <v>19</v>
      </c>
      <c r="D207" s="174">
        <v>10</v>
      </c>
      <c r="E207" s="175"/>
      <c r="F207" s="176">
        <f>D207*E207</f>
        <v>0</v>
      </c>
      <c r="G207" s="177"/>
      <c r="H207" s="176">
        <f>F207+(F207*G207/100)</f>
        <v>0</v>
      </c>
      <c r="I207" s="184"/>
      <c r="J207" s="85"/>
      <c r="K207" s="10"/>
      <c r="AB207" s="149"/>
      <c r="AC207" s="149"/>
      <c r="AD207" s="149"/>
      <c r="AE207" s="149"/>
      <c r="AF207" s="150"/>
      <c r="AG207" s="151"/>
    </row>
    <row r="208" spans="1:33" ht="27.75" customHeight="1">
      <c r="A208" s="171">
        <v>2</v>
      </c>
      <c r="B208" s="183" t="s">
        <v>199</v>
      </c>
      <c r="C208" s="173" t="s">
        <v>19</v>
      </c>
      <c r="D208" s="185">
        <v>30</v>
      </c>
      <c r="E208" s="175"/>
      <c r="F208" s="176">
        <f>D208*E208</f>
        <v>0</v>
      </c>
      <c r="G208" s="186"/>
      <c r="H208" s="176">
        <f>F208+(F208*G208/100)</f>
        <v>0</v>
      </c>
      <c r="I208" s="181"/>
      <c r="J208" s="85"/>
      <c r="K208" s="10"/>
      <c r="AB208" s="149"/>
      <c r="AC208" s="149"/>
      <c r="AD208" s="149"/>
      <c r="AE208" s="149"/>
      <c r="AF208" s="150"/>
      <c r="AG208" s="151"/>
    </row>
    <row r="209" spans="1:33" ht="27.75" customHeight="1">
      <c r="A209" s="171">
        <v>3</v>
      </c>
      <c r="B209" s="183" t="s">
        <v>200</v>
      </c>
      <c r="C209" s="173" t="s">
        <v>19</v>
      </c>
      <c r="D209" s="185">
        <v>20</v>
      </c>
      <c r="E209" s="175"/>
      <c r="F209" s="176">
        <f>D209*E209</f>
        <v>0</v>
      </c>
      <c r="G209" s="186"/>
      <c r="H209" s="176">
        <f>F209+(F209*G209/100)</f>
        <v>0</v>
      </c>
      <c r="I209" s="181"/>
      <c r="J209" s="85"/>
      <c r="K209" s="10"/>
      <c r="AB209" s="149"/>
      <c r="AC209" s="149"/>
      <c r="AD209" s="149"/>
      <c r="AE209" s="149"/>
      <c r="AF209" s="150"/>
      <c r="AG209" s="151"/>
    </row>
    <row r="210" spans="1:33" ht="27.75" customHeight="1">
      <c r="A210" s="171">
        <v>4</v>
      </c>
      <c r="B210" s="183" t="s">
        <v>201</v>
      </c>
      <c r="C210" s="173" t="s">
        <v>202</v>
      </c>
      <c r="D210" s="185">
        <v>2</v>
      </c>
      <c r="E210" s="175"/>
      <c r="F210" s="176">
        <f>D210*E210</f>
        <v>0</v>
      </c>
      <c r="G210" s="186"/>
      <c r="H210" s="176">
        <f>F210+(F210*G210/100)</f>
        <v>0</v>
      </c>
      <c r="I210" s="181"/>
      <c r="J210" s="85"/>
      <c r="K210" s="10"/>
      <c r="AB210" s="149"/>
      <c r="AC210" s="149"/>
      <c r="AD210" s="149"/>
      <c r="AE210" s="149"/>
      <c r="AF210" s="150"/>
      <c r="AG210" s="151"/>
    </row>
    <row r="211" spans="1:33" ht="27" customHeight="1">
      <c r="A211" s="171">
        <v>5</v>
      </c>
      <c r="B211" s="183" t="s">
        <v>203</v>
      </c>
      <c r="C211" s="173" t="s">
        <v>19</v>
      </c>
      <c r="D211" s="185">
        <v>20</v>
      </c>
      <c r="E211" s="175"/>
      <c r="F211" s="176">
        <f>D211*E211</f>
        <v>0</v>
      </c>
      <c r="G211" s="186"/>
      <c r="H211" s="176">
        <f>F211+(F211*G211/100)</f>
        <v>0</v>
      </c>
      <c r="I211" s="181"/>
      <c r="J211" s="85"/>
      <c r="K211" s="10"/>
      <c r="AB211" s="149"/>
      <c r="AC211" s="149"/>
      <c r="AD211" s="149"/>
      <c r="AE211" s="149"/>
      <c r="AF211" s="150"/>
      <c r="AG211" s="151"/>
    </row>
    <row r="212" spans="1:33" ht="28.5" customHeight="1">
      <c r="A212" s="74" t="s">
        <v>204</v>
      </c>
      <c r="B212" s="74"/>
      <c r="C212" s="74"/>
      <c r="D212" s="74"/>
      <c r="E212" s="74"/>
      <c r="F212" s="75">
        <f>SUM(F207:F211)</f>
        <v>0</v>
      </c>
      <c r="G212" s="76"/>
      <c r="H212" s="75">
        <f>SUM(H207:H211)</f>
        <v>0</v>
      </c>
      <c r="I212" s="148"/>
      <c r="J212" s="93"/>
      <c r="K212" s="10"/>
      <c r="AB212" s="149"/>
      <c r="AC212" s="149"/>
      <c r="AD212" s="149"/>
      <c r="AE212" s="149"/>
      <c r="AF212" s="150"/>
      <c r="AG212" s="151"/>
    </row>
    <row r="213" spans="1:33" ht="27.75" customHeight="1">
      <c r="A213" s="170"/>
      <c r="B213" s="170"/>
      <c r="C213" s="170"/>
      <c r="D213" s="170"/>
      <c r="E213" s="170"/>
      <c r="F213" s="148"/>
      <c r="G213" s="168"/>
      <c r="H213" s="148"/>
      <c r="I213" s="148"/>
      <c r="J213" s="93"/>
      <c r="K213" s="10"/>
      <c r="AB213" s="149"/>
      <c r="AC213" s="149"/>
      <c r="AD213" s="149"/>
      <c r="AE213" s="149"/>
      <c r="AF213" s="150"/>
      <c r="AG213" s="151"/>
    </row>
    <row r="214" spans="1:33" ht="28.5" customHeight="1">
      <c r="A214" s="66" t="s">
        <v>205</v>
      </c>
      <c r="B214" s="66"/>
      <c r="C214" s="66"/>
      <c r="D214" s="66"/>
      <c r="E214" s="66"/>
      <c r="F214" s="66"/>
      <c r="G214" s="66"/>
      <c r="H214" s="66"/>
      <c r="I214" s="66"/>
      <c r="J214" s="66"/>
      <c r="K214" s="10"/>
      <c r="AB214" s="149"/>
      <c r="AC214" s="149"/>
      <c r="AD214" s="149"/>
      <c r="AE214" s="149"/>
      <c r="AF214" s="150"/>
      <c r="AG214" s="151"/>
    </row>
    <row r="215" spans="1:33" ht="42" customHeight="1">
      <c r="A215" s="21" t="s">
        <v>2</v>
      </c>
      <c r="B215" s="21" t="s">
        <v>3</v>
      </c>
      <c r="C215" s="21" t="s">
        <v>4</v>
      </c>
      <c r="D215" s="21" t="s">
        <v>5</v>
      </c>
      <c r="E215" s="22" t="s">
        <v>6</v>
      </c>
      <c r="F215" s="22" t="s">
        <v>7</v>
      </c>
      <c r="G215" s="23" t="s">
        <v>8</v>
      </c>
      <c r="H215" s="22" t="s">
        <v>9</v>
      </c>
      <c r="I215" s="24" t="s">
        <v>10</v>
      </c>
      <c r="J215" s="25" t="s">
        <v>11</v>
      </c>
      <c r="K215" s="10"/>
      <c r="AB215" s="149"/>
      <c r="AC215" s="149"/>
      <c r="AD215" s="149"/>
      <c r="AE215" s="149"/>
      <c r="AF215" s="150"/>
      <c r="AG215" s="151"/>
    </row>
    <row r="216" spans="1:33" ht="40.5" customHeight="1">
      <c r="A216" s="187">
        <v>1</v>
      </c>
      <c r="B216" s="188" t="s">
        <v>206</v>
      </c>
      <c r="C216" s="189" t="s">
        <v>19</v>
      </c>
      <c r="D216" s="190">
        <v>900</v>
      </c>
      <c r="E216" s="191"/>
      <c r="F216" s="192">
        <f>D216*E216</f>
        <v>0</v>
      </c>
      <c r="G216" s="193"/>
      <c r="H216" s="192">
        <f>F216+(F216*G216/100)</f>
        <v>0</v>
      </c>
      <c r="I216" s="184"/>
      <c r="J216" s="85"/>
      <c r="K216" s="10"/>
      <c r="AB216" s="149"/>
      <c r="AC216" s="149"/>
      <c r="AD216" s="149"/>
      <c r="AE216" s="149"/>
      <c r="AF216" s="150"/>
      <c r="AG216" s="151"/>
    </row>
    <row r="217" spans="1:33" ht="12.75">
      <c r="A217" s="187">
        <v>2</v>
      </c>
      <c r="B217" s="36" t="s">
        <v>207</v>
      </c>
      <c r="C217" s="36" t="s">
        <v>19</v>
      </c>
      <c r="D217" s="65">
        <v>900</v>
      </c>
      <c r="E217" s="194"/>
      <c r="F217" s="192">
        <f>D217*E217</f>
        <v>0</v>
      </c>
      <c r="G217" s="177"/>
      <c r="H217" s="192">
        <f>F217+(F217*G217/100)</f>
        <v>0</v>
      </c>
      <c r="I217" s="181"/>
      <c r="J217" s="85"/>
      <c r="K217" s="10"/>
      <c r="AB217" s="149"/>
      <c r="AC217" s="149"/>
      <c r="AD217" s="149"/>
      <c r="AE217" s="149"/>
      <c r="AF217" s="150"/>
      <c r="AG217" s="151"/>
    </row>
    <row r="218" spans="1:33" ht="48" customHeight="1">
      <c r="A218" s="187">
        <v>3</v>
      </c>
      <c r="B218" s="195" t="s">
        <v>208</v>
      </c>
      <c r="C218" s="196" t="s">
        <v>19</v>
      </c>
      <c r="D218" s="197">
        <v>1200</v>
      </c>
      <c r="E218" s="198"/>
      <c r="F218" s="192">
        <f>D218*E218</f>
        <v>0</v>
      </c>
      <c r="G218" s="199"/>
      <c r="H218" s="192">
        <f>F218+(F218*G218/100)</f>
        <v>0</v>
      </c>
      <c r="I218" s="84"/>
      <c r="J218" s="85"/>
      <c r="K218" s="10"/>
      <c r="AB218" s="149"/>
      <c r="AC218" s="149"/>
      <c r="AD218" s="149"/>
      <c r="AE218" s="149"/>
      <c r="AF218" s="150"/>
      <c r="AG218" s="151"/>
    </row>
    <row r="219" spans="1:33" ht="27" customHeight="1">
      <c r="A219" s="74" t="s">
        <v>209</v>
      </c>
      <c r="B219" s="74"/>
      <c r="C219" s="74"/>
      <c r="D219" s="74"/>
      <c r="E219" s="74"/>
      <c r="F219" s="75">
        <f>SUM(F216:F218)</f>
        <v>0</v>
      </c>
      <c r="G219" s="76"/>
      <c r="H219" s="75">
        <f>SUM(H216:H218)</f>
        <v>0</v>
      </c>
      <c r="I219" s="148"/>
      <c r="J219" s="93"/>
      <c r="K219" s="10"/>
      <c r="AB219" s="149"/>
      <c r="AC219" s="149"/>
      <c r="AD219" s="149"/>
      <c r="AE219" s="149"/>
      <c r="AF219" s="150"/>
      <c r="AG219" s="151"/>
    </row>
    <row r="220" spans="1:33" ht="27" customHeight="1">
      <c r="A220" s="170"/>
      <c r="B220" s="170"/>
      <c r="C220" s="170"/>
      <c r="D220" s="170"/>
      <c r="E220" s="170"/>
      <c r="F220" s="148"/>
      <c r="G220" s="168"/>
      <c r="H220" s="148"/>
      <c r="I220" s="148"/>
      <c r="J220" s="93"/>
      <c r="K220" s="10"/>
      <c r="AB220" s="149"/>
      <c r="AC220" s="149"/>
      <c r="AD220" s="149"/>
      <c r="AE220" s="149"/>
      <c r="AF220" s="150"/>
      <c r="AG220" s="151"/>
    </row>
    <row r="221" spans="1:33" ht="27" customHeight="1">
      <c r="A221" s="66" t="s">
        <v>210</v>
      </c>
      <c r="B221" s="66"/>
      <c r="C221" s="66"/>
      <c r="D221" s="66"/>
      <c r="E221" s="66"/>
      <c r="F221" s="66"/>
      <c r="G221" s="66"/>
      <c r="H221" s="66"/>
      <c r="I221" s="66"/>
      <c r="J221" s="66"/>
      <c r="K221" s="10"/>
      <c r="AB221" s="149"/>
      <c r="AC221" s="149"/>
      <c r="AD221" s="149"/>
      <c r="AE221" s="149"/>
      <c r="AF221" s="150"/>
      <c r="AG221" s="151"/>
    </row>
    <row r="222" spans="1:33" ht="42.75" customHeight="1">
      <c r="A222" s="21" t="s">
        <v>2</v>
      </c>
      <c r="B222" s="21" t="s">
        <v>3</v>
      </c>
      <c r="C222" s="21" t="s">
        <v>4</v>
      </c>
      <c r="D222" s="21" t="s">
        <v>5</v>
      </c>
      <c r="E222" s="22" t="s">
        <v>6</v>
      </c>
      <c r="F222" s="22" t="s">
        <v>7</v>
      </c>
      <c r="G222" s="23" t="s">
        <v>8</v>
      </c>
      <c r="H222" s="22" t="s">
        <v>9</v>
      </c>
      <c r="I222" s="24" t="s">
        <v>10</v>
      </c>
      <c r="J222" s="25" t="s">
        <v>11</v>
      </c>
      <c r="K222" s="10"/>
      <c r="AB222" s="149"/>
      <c r="AC222" s="149"/>
      <c r="AD222" s="149"/>
      <c r="AE222" s="149"/>
      <c r="AF222" s="150"/>
      <c r="AG222" s="151"/>
    </row>
    <row r="223" spans="1:33" ht="51.75" customHeight="1">
      <c r="A223" s="26">
        <v>1</v>
      </c>
      <c r="B223" s="27" t="s">
        <v>211</v>
      </c>
      <c r="C223" s="28" t="s">
        <v>19</v>
      </c>
      <c r="D223" s="89">
        <v>500</v>
      </c>
      <c r="E223" s="112"/>
      <c r="F223" s="30">
        <f>D223*E223</f>
        <v>0</v>
      </c>
      <c r="G223" s="83"/>
      <c r="H223" s="30">
        <f>F223+(F223*G223/100)</f>
        <v>0</v>
      </c>
      <c r="I223" s="181"/>
      <c r="J223" s="85"/>
      <c r="K223" s="10"/>
      <c r="AB223" s="149"/>
      <c r="AC223" s="149"/>
      <c r="AD223" s="149"/>
      <c r="AE223" s="149"/>
      <c r="AF223" s="150"/>
      <c r="AG223" s="151"/>
    </row>
    <row r="224" spans="1:33" ht="59.25" customHeight="1">
      <c r="A224" s="26">
        <v>2</v>
      </c>
      <c r="B224" s="27" t="s">
        <v>212</v>
      </c>
      <c r="C224" s="28" t="s">
        <v>19</v>
      </c>
      <c r="D224" s="89">
        <v>220</v>
      </c>
      <c r="E224" s="112"/>
      <c r="F224" s="30">
        <f>D224*E224</f>
        <v>0</v>
      </c>
      <c r="G224" s="83"/>
      <c r="H224" s="30">
        <f>F224+(F224*G224/100)</f>
        <v>0</v>
      </c>
      <c r="I224" s="181"/>
      <c r="J224" s="85"/>
      <c r="K224" s="10"/>
      <c r="AB224" s="149"/>
      <c r="AC224" s="149"/>
      <c r="AD224" s="149"/>
      <c r="AE224" s="149"/>
      <c r="AF224" s="150"/>
      <c r="AG224" s="151"/>
    </row>
    <row r="225" spans="1:33" ht="54" customHeight="1">
      <c r="A225" s="26">
        <v>3</v>
      </c>
      <c r="B225" s="27" t="s">
        <v>213</v>
      </c>
      <c r="C225" s="28" t="s">
        <v>19</v>
      </c>
      <c r="D225" s="89">
        <v>70</v>
      </c>
      <c r="E225" s="112"/>
      <c r="F225" s="30">
        <f>D225*E225</f>
        <v>0</v>
      </c>
      <c r="G225" s="83"/>
      <c r="H225" s="30">
        <f>F225+(F225*G225/100)</f>
        <v>0</v>
      </c>
      <c r="I225" s="181"/>
      <c r="J225" s="85"/>
      <c r="K225" s="10"/>
      <c r="AB225" s="149"/>
      <c r="AC225" s="149"/>
      <c r="AD225" s="149"/>
      <c r="AE225" s="149"/>
      <c r="AF225" s="150"/>
      <c r="AG225" s="151"/>
    </row>
    <row r="226" spans="1:33" ht="103.5" customHeight="1">
      <c r="A226" s="26">
        <v>4</v>
      </c>
      <c r="B226" s="123" t="s">
        <v>214</v>
      </c>
      <c r="C226" s="123"/>
      <c r="D226" s="200"/>
      <c r="E226" s="201"/>
      <c r="F226" s="126"/>
      <c r="G226" s="202"/>
      <c r="H226" s="126"/>
      <c r="I226" s="203"/>
      <c r="J226" s="130"/>
      <c r="K226" s="10"/>
      <c r="AB226" s="149"/>
      <c r="AC226" s="149"/>
      <c r="AD226" s="149"/>
      <c r="AE226" s="149"/>
      <c r="AF226" s="150"/>
      <c r="AG226" s="151"/>
    </row>
    <row r="227" spans="1:33" ht="19.5" customHeight="1">
      <c r="A227" s="26" t="s">
        <v>215</v>
      </c>
      <c r="B227" s="27" t="s">
        <v>216</v>
      </c>
      <c r="C227" s="28" t="s">
        <v>19</v>
      </c>
      <c r="D227" s="89">
        <v>50</v>
      </c>
      <c r="E227" s="112"/>
      <c r="F227" s="30">
        <f>D227*E227</f>
        <v>0</v>
      </c>
      <c r="G227" s="86"/>
      <c r="H227" s="30">
        <f>F227+(F227*G227/100)</f>
        <v>0</v>
      </c>
      <c r="I227" s="181"/>
      <c r="J227" s="85"/>
      <c r="K227" s="10"/>
      <c r="AB227" s="149"/>
      <c r="AC227" s="149"/>
      <c r="AD227" s="149"/>
      <c r="AE227" s="149"/>
      <c r="AF227" s="150"/>
      <c r="AG227" s="151"/>
    </row>
    <row r="228" spans="1:33" ht="18.75" customHeight="1">
      <c r="A228" s="26" t="s">
        <v>217</v>
      </c>
      <c r="B228" s="27" t="s">
        <v>218</v>
      </c>
      <c r="C228" s="28" t="s">
        <v>19</v>
      </c>
      <c r="D228" s="89">
        <v>12</v>
      </c>
      <c r="E228" s="112"/>
      <c r="F228" s="30">
        <f>D228*E228</f>
        <v>0</v>
      </c>
      <c r="G228" s="110"/>
      <c r="H228" s="30">
        <f>F228+(F228*G228/100)</f>
        <v>0</v>
      </c>
      <c r="I228" s="181"/>
      <c r="J228" s="85"/>
      <c r="K228" s="10"/>
      <c r="AB228" s="149"/>
      <c r="AC228" s="149"/>
      <c r="AD228" s="149"/>
      <c r="AE228" s="149"/>
      <c r="AF228" s="150"/>
      <c r="AG228" s="151"/>
    </row>
    <row r="229" spans="1:33" ht="42.75" customHeight="1">
      <c r="A229" s="26">
        <v>5</v>
      </c>
      <c r="B229" s="27" t="s">
        <v>219</v>
      </c>
      <c r="C229" s="28" t="s">
        <v>19</v>
      </c>
      <c r="D229" s="89">
        <v>3000</v>
      </c>
      <c r="E229" s="112"/>
      <c r="F229" s="30">
        <f>D229*E229</f>
        <v>0</v>
      </c>
      <c r="G229" s="110"/>
      <c r="H229" s="30">
        <v>3564.1</v>
      </c>
      <c r="I229" s="181"/>
      <c r="J229" s="85"/>
      <c r="K229" s="10"/>
      <c r="AB229" s="149"/>
      <c r="AC229" s="149"/>
      <c r="AD229" s="149"/>
      <c r="AE229" s="149"/>
      <c r="AF229" s="150"/>
      <c r="AG229" s="151"/>
    </row>
    <row r="230" spans="1:33" ht="27" customHeight="1">
      <c r="A230" s="114" t="s">
        <v>220</v>
      </c>
      <c r="B230" s="114"/>
      <c r="C230" s="114"/>
      <c r="D230" s="114"/>
      <c r="E230" s="114"/>
      <c r="F230" s="75">
        <f>SUM(F223:F229)</f>
        <v>0</v>
      </c>
      <c r="G230" s="76"/>
      <c r="H230" s="75">
        <f>SUM(H223:H229)</f>
        <v>3564.1</v>
      </c>
      <c r="I230" s="148"/>
      <c r="J230" s="93"/>
      <c r="K230" s="10"/>
      <c r="AB230" s="149"/>
      <c r="AC230" s="149"/>
      <c r="AD230" s="149"/>
      <c r="AE230" s="149"/>
      <c r="AF230" s="150"/>
      <c r="AG230" s="151"/>
    </row>
    <row r="231" spans="1:33" ht="27.75" customHeight="1">
      <c r="A231" s="94"/>
      <c r="B231" s="115"/>
      <c r="C231" s="94"/>
      <c r="D231" s="94"/>
      <c r="E231" s="95"/>
      <c r="F231" s="95"/>
      <c r="G231" s="96"/>
      <c r="H231" s="95"/>
      <c r="I231" s="92"/>
      <c r="J231" s="93"/>
      <c r="K231" s="10"/>
      <c r="AB231" s="136"/>
      <c r="AC231" s="136"/>
      <c r="AD231" s="136"/>
      <c r="AE231" s="136"/>
      <c r="AF231" s="136"/>
      <c r="AG231" s="136"/>
    </row>
    <row r="232" spans="1:33" ht="12.75" hidden="1">
      <c r="A232" s="94"/>
      <c r="B232" s="115"/>
      <c r="C232" s="95" t="s">
        <v>221</v>
      </c>
      <c r="D232" s="94"/>
      <c r="E232" s="204" t="s">
        <v>222</v>
      </c>
      <c r="F232" s="205" t="e">
        <f>#REF!+F16+F27+F47+#REF!+F64+#REF!+F83+F117+#REF!+F132+F161+F167+F174+F181+#REF!+#REF!+F203+F212+#REF!+F219+#REF!+F230+#REF!</f>
        <v>#VALUE!</v>
      </c>
      <c r="G232" s="206"/>
      <c r="H232" s="205" t="e">
        <f>#REF!+H16+H27+H47+#REF!+H64+#REF!+H83+H117+#REF!+H132+H161+H167+H174+H181+#REF!+#REF!+H203+H212+#REF!+H219+#REF!+H230+#REF!</f>
        <v>#VALUE!</v>
      </c>
      <c r="I232" s="92"/>
      <c r="J232" s="93"/>
      <c r="K232" s="10"/>
      <c r="AB232" s="136"/>
      <c r="AC232" s="136"/>
      <c r="AD232" s="136"/>
      <c r="AE232" s="136"/>
      <c r="AF232" s="136"/>
      <c r="AG232" s="136"/>
    </row>
    <row r="233" spans="1:33" ht="12.75" hidden="1">
      <c r="A233" s="94"/>
      <c r="B233" s="115"/>
      <c r="C233" s="94"/>
      <c r="D233" s="94"/>
      <c r="E233" s="204" t="s">
        <v>223</v>
      </c>
      <c r="F233" s="205">
        <f>'[1]załącznik nr 1 do wniosku komis'!$F$8</f>
        <v>3890</v>
      </c>
      <c r="G233" s="206"/>
      <c r="H233" s="205">
        <f>'[1]załącznik nr 1 do wniosku komis'!$H$8</f>
        <v>4201.2</v>
      </c>
      <c r="I233" s="92"/>
      <c r="J233" s="93"/>
      <c r="K233" s="10"/>
      <c r="AB233" s="136"/>
      <c r="AC233" s="136"/>
      <c r="AD233" s="136"/>
      <c r="AE233" s="136"/>
      <c r="AF233" s="136"/>
      <c r="AG233" s="136"/>
    </row>
    <row r="234" spans="1:33" ht="12.75" hidden="1">
      <c r="A234" s="94"/>
      <c r="B234" s="115"/>
      <c r="C234" s="94"/>
      <c r="D234" s="94"/>
      <c r="E234" s="204" t="s">
        <v>224</v>
      </c>
      <c r="F234" s="205">
        <f>'[2]załącznik nr 1 do umowy'!$F$25</f>
        <v>29209</v>
      </c>
      <c r="G234" s="206"/>
      <c r="H234" s="205">
        <f>'[2]załącznik nr 1 do umowy'!$H$25</f>
        <v>31545.72</v>
      </c>
      <c r="I234" s="92"/>
      <c r="J234" s="93"/>
      <c r="K234" s="10"/>
      <c r="AB234" s="136"/>
      <c r="AC234" s="136"/>
      <c r="AD234" s="136"/>
      <c r="AE234" s="136"/>
      <c r="AF234" s="136"/>
      <c r="AG234" s="136"/>
    </row>
    <row r="235" spans="1:33" ht="15.75" customHeight="1" hidden="1">
      <c r="A235" s="94"/>
      <c r="B235" s="115"/>
      <c r="C235" s="94"/>
      <c r="D235" s="94"/>
      <c r="E235" s="204" t="s">
        <v>225</v>
      </c>
      <c r="F235" s="205">
        <f>'[3]Arkusz1'!$F$61</f>
        <v>83016.2</v>
      </c>
      <c r="G235" s="206"/>
      <c r="H235" s="205">
        <f>'[3]Arkusz1'!$H$61</f>
        <v>89657.496</v>
      </c>
      <c r="I235" s="92"/>
      <c r="J235" s="93"/>
      <c r="K235" s="10"/>
      <c r="AB235" s="136"/>
      <c r="AC235" s="136"/>
      <c r="AD235" s="136"/>
      <c r="AE235" s="136"/>
      <c r="AF235" s="136"/>
      <c r="AG235" s="136"/>
    </row>
    <row r="236" spans="1:33" ht="12.75" hidden="1">
      <c r="A236" s="94"/>
      <c r="B236" s="115"/>
      <c r="C236" s="94"/>
      <c r="D236" s="94"/>
      <c r="E236" s="204" t="s">
        <v>226</v>
      </c>
      <c r="F236" s="205">
        <f>'[4]Załącznik nr 1'!$G$25</f>
        <v>39030</v>
      </c>
      <c r="G236" s="206"/>
      <c r="H236" s="205">
        <f>'[4]Załącznik nr 1'!$I$25</f>
        <v>42152.399999999994</v>
      </c>
      <c r="I236" s="92"/>
      <c r="J236" s="93"/>
      <c r="K236" s="10"/>
      <c r="AB236" s="136"/>
      <c r="AC236" s="136"/>
      <c r="AD236" s="136"/>
      <c r="AE236" s="136"/>
      <c r="AF236" s="136"/>
      <c r="AG236" s="136"/>
    </row>
    <row r="237" spans="1:33" ht="23.25" customHeight="1" hidden="1">
      <c r="A237" s="94"/>
      <c r="B237" s="115"/>
      <c r="C237" s="94"/>
      <c r="D237" s="94"/>
      <c r="E237" s="204" t="s">
        <v>227</v>
      </c>
      <c r="F237" s="205">
        <f>'[5]załącznik nr 1 do wniosku komis'!$F$67</f>
        <v>120125.4</v>
      </c>
      <c r="G237" s="206"/>
      <c r="H237" s="205">
        <f>'[5]załącznik nr 1 do wniosku komis'!$H$67</f>
        <v>129735.432</v>
      </c>
      <c r="I237" s="92"/>
      <c r="J237" s="93"/>
      <c r="K237" s="10"/>
      <c r="AB237" s="136"/>
      <c r="AC237" s="136"/>
      <c r="AD237" s="136"/>
      <c r="AE237" s="136"/>
      <c r="AF237" s="136"/>
      <c r="AG237" s="136"/>
    </row>
    <row r="238" spans="1:33" ht="12.75" hidden="1">
      <c r="A238" s="94"/>
      <c r="B238" s="115"/>
      <c r="C238" s="94"/>
      <c r="D238" s="94"/>
      <c r="E238" s="204" t="s">
        <v>228</v>
      </c>
      <c r="F238" s="205">
        <f>'[6]załącznik nr 1 do wniosku komis'!$F$7</f>
        <v>2335</v>
      </c>
      <c r="G238" s="206"/>
      <c r="H238" s="205">
        <f>'[6]załącznik nr 1 do wniosku komis'!$H$7</f>
        <v>2521.8</v>
      </c>
      <c r="I238" s="92"/>
      <c r="J238" s="93"/>
      <c r="K238" s="10"/>
      <c r="AB238" s="136"/>
      <c r="AC238" s="136"/>
      <c r="AD238" s="136"/>
      <c r="AE238" s="136"/>
      <c r="AF238" s="136"/>
      <c r="AG238" s="136"/>
    </row>
    <row r="239" spans="1:33" ht="12.75" hidden="1">
      <c r="A239" s="94"/>
      <c r="B239" s="115"/>
      <c r="C239" s="94"/>
      <c r="D239" s="94"/>
      <c r="E239" s="204" t="s">
        <v>229</v>
      </c>
      <c r="F239" s="205">
        <f>'[7]załącznik nr 1 do wniosku komis'!$F$59</f>
        <v>58262.3</v>
      </c>
      <c r="G239" s="206"/>
      <c r="H239" s="205">
        <f>'[7]załącznik nr 1 do wniosku komis'!$H$59</f>
        <v>62937.143999999986</v>
      </c>
      <c r="I239" s="92"/>
      <c r="J239" s="93"/>
      <c r="K239" s="10"/>
      <c r="AB239" s="136"/>
      <c r="AC239" s="136"/>
      <c r="AD239" s="136"/>
      <c r="AE239" s="136"/>
      <c r="AF239" s="136"/>
      <c r="AG239" s="136"/>
    </row>
    <row r="240" spans="1:33" ht="12.75" hidden="1">
      <c r="A240" s="94"/>
      <c r="B240" s="115"/>
      <c r="C240" s="94"/>
      <c r="D240" s="94"/>
      <c r="E240" s="204" t="s">
        <v>230</v>
      </c>
      <c r="F240" s="205">
        <f>'[8]załacznik_nr_1'!$G$27</f>
        <v>23068.5</v>
      </c>
      <c r="G240" s="206"/>
      <c r="H240" s="205">
        <f>'[8]załacznik_nr_1'!$I$27</f>
        <v>24913.98</v>
      </c>
      <c r="I240" s="92"/>
      <c r="J240" s="93"/>
      <c r="K240" s="10"/>
      <c r="AB240" s="136"/>
      <c r="AC240" s="136"/>
      <c r="AD240" s="136"/>
      <c r="AE240" s="136"/>
      <c r="AF240" s="136"/>
      <c r="AG240" s="136"/>
    </row>
    <row r="241" spans="1:33" ht="31.5" customHeight="1" hidden="1">
      <c r="A241" s="94"/>
      <c r="B241" s="115"/>
      <c r="C241" s="94"/>
      <c r="D241" s="94"/>
      <c r="E241" s="204" t="s">
        <v>231</v>
      </c>
      <c r="F241" s="205">
        <f>'[9]załącznik nr 1 do wniosku komis'!$F$5</f>
        <v>1200</v>
      </c>
      <c r="G241" s="206"/>
      <c r="H241" s="205">
        <f>'[9]załącznik nr 1 do wniosku komis'!$H$5</f>
        <v>1296</v>
      </c>
      <c r="I241" s="92"/>
      <c r="J241" s="93"/>
      <c r="K241" s="10"/>
      <c r="AB241" s="136"/>
      <c r="AC241" s="136"/>
      <c r="AD241" s="136"/>
      <c r="AE241" s="136"/>
      <c r="AF241" s="136"/>
      <c r="AG241" s="136"/>
    </row>
    <row r="242" spans="1:33" ht="12.75" hidden="1">
      <c r="A242" s="94"/>
      <c r="B242" s="115"/>
      <c r="C242" s="94"/>
      <c r="D242" s="94"/>
      <c r="E242" s="207" t="s">
        <v>232</v>
      </c>
      <c r="F242" s="208" t="e">
        <f>SUM(F232:F241)</f>
        <v>#VALUE!</v>
      </c>
      <c r="G242" s="208"/>
      <c r="H242" s="208" t="e">
        <f>SUM(H232:H241)</f>
        <v>#VALUE!</v>
      </c>
      <c r="I242" s="92"/>
      <c r="J242" s="93"/>
      <c r="K242" s="10"/>
      <c r="AB242" s="136"/>
      <c r="AC242" s="136"/>
      <c r="AD242" s="136"/>
      <c r="AE242" s="136"/>
      <c r="AF242" s="136"/>
      <c r="AG242" s="136"/>
    </row>
    <row r="243" spans="1:33" ht="15.75" customHeight="1" hidden="1">
      <c r="A243" s="94"/>
      <c r="B243" s="115"/>
      <c r="C243" s="94"/>
      <c r="D243" s="94"/>
      <c r="E243" s="207"/>
      <c r="F243" s="207" t="s">
        <v>233</v>
      </c>
      <c r="G243" s="209"/>
      <c r="H243" s="207" t="s">
        <v>234</v>
      </c>
      <c r="I243" s="92"/>
      <c r="J243" s="93"/>
      <c r="K243" s="10"/>
      <c r="AB243" s="136"/>
      <c r="AC243" s="136"/>
      <c r="AD243" s="136"/>
      <c r="AE243" s="136"/>
      <c r="AF243" s="136"/>
      <c r="AG243" s="136"/>
    </row>
    <row r="244" spans="1:33" ht="27.75" customHeight="1">
      <c r="A244" s="15" t="s">
        <v>235</v>
      </c>
      <c r="B244" s="15"/>
      <c r="C244" s="15"/>
      <c r="D244" s="15"/>
      <c r="E244" s="15"/>
      <c r="F244" s="15"/>
      <c r="G244" s="15"/>
      <c r="H244" s="15"/>
      <c r="I244" s="15"/>
      <c r="J244" s="15"/>
      <c r="K244" s="10"/>
      <c r="AB244" s="136"/>
      <c r="AC244" s="136"/>
      <c r="AD244" s="136"/>
      <c r="AE244" s="136"/>
      <c r="AF244" s="136"/>
      <c r="AG244" s="136"/>
    </row>
    <row r="245" spans="1:33" ht="42.75" customHeight="1">
      <c r="A245" s="21" t="s">
        <v>2</v>
      </c>
      <c r="B245" s="21" t="s">
        <v>3</v>
      </c>
      <c r="C245" s="21" t="s">
        <v>4</v>
      </c>
      <c r="D245" s="21" t="s">
        <v>5</v>
      </c>
      <c r="E245" s="22" t="s">
        <v>6</v>
      </c>
      <c r="F245" s="22" t="s">
        <v>7</v>
      </c>
      <c r="G245" s="23" t="s">
        <v>8</v>
      </c>
      <c r="H245" s="22" t="s">
        <v>9</v>
      </c>
      <c r="I245" s="24" t="s">
        <v>10</v>
      </c>
      <c r="J245" s="25" t="s">
        <v>11</v>
      </c>
      <c r="K245" s="10"/>
      <c r="AB245" s="136"/>
      <c r="AC245" s="136"/>
      <c r="AD245" s="136"/>
      <c r="AE245" s="136"/>
      <c r="AF245" s="136"/>
      <c r="AG245" s="136"/>
    </row>
    <row r="246" spans="1:33" ht="58.5" customHeight="1">
      <c r="A246" s="26">
        <v>1</v>
      </c>
      <c r="B246" s="36" t="s">
        <v>236</v>
      </c>
      <c r="C246" s="28" t="s">
        <v>19</v>
      </c>
      <c r="D246" s="89">
        <v>5</v>
      </c>
      <c r="E246" s="30"/>
      <c r="F246" s="30">
        <f>D246*E246</f>
        <v>0</v>
      </c>
      <c r="G246" s="51"/>
      <c r="H246" s="30">
        <f>F246+(F246*G246/100)</f>
        <v>0</v>
      </c>
      <c r="I246" s="84"/>
      <c r="J246" s="85"/>
      <c r="K246" s="10"/>
      <c r="AB246" s="136"/>
      <c r="AC246" s="136"/>
      <c r="AD246" s="136"/>
      <c r="AE246" s="136"/>
      <c r="AF246" s="136"/>
      <c r="AG246" s="136"/>
    </row>
    <row r="247" spans="1:33" ht="81.75" customHeight="1">
      <c r="A247" s="26">
        <v>2</v>
      </c>
      <c r="B247" s="27" t="s">
        <v>237</v>
      </c>
      <c r="C247" s="28" t="s">
        <v>19</v>
      </c>
      <c r="D247" s="89">
        <v>10</v>
      </c>
      <c r="E247" s="30"/>
      <c r="F247" s="30">
        <f>D247*E247</f>
        <v>0</v>
      </c>
      <c r="G247" s="51"/>
      <c r="H247" s="30">
        <f>F247+(F247*G247/100)</f>
        <v>0</v>
      </c>
      <c r="I247" s="84"/>
      <c r="J247" s="85"/>
      <c r="K247" s="10"/>
      <c r="AB247" s="136"/>
      <c r="AC247" s="136"/>
      <c r="AD247" s="136"/>
      <c r="AE247" s="136"/>
      <c r="AF247" s="136"/>
      <c r="AG247" s="136"/>
    </row>
    <row r="248" spans="1:33" ht="94.5" customHeight="1">
      <c r="A248" s="26">
        <v>3</v>
      </c>
      <c r="B248" s="27" t="s">
        <v>238</v>
      </c>
      <c r="C248" s="28" t="s">
        <v>19</v>
      </c>
      <c r="D248" s="89">
        <v>7</v>
      </c>
      <c r="E248" s="30"/>
      <c r="F248" s="30">
        <f>D248*E248</f>
        <v>0</v>
      </c>
      <c r="G248" s="51"/>
      <c r="H248" s="30">
        <f>F248+(F248*G248/100)</f>
        <v>0</v>
      </c>
      <c r="I248" s="84"/>
      <c r="J248" s="85"/>
      <c r="K248" s="10"/>
      <c r="AB248" s="136"/>
      <c r="AC248" s="136"/>
      <c r="AD248" s="136"/>
      <c r="AE248" s="136"/>
      <c r="AF248" s="136"/>
      <c r="AG248" s="136"/>
    </row>
    <row r="249" spans="1:33" ht="86.25" customHeight="1">
      <c r="A249" s="26">
        <v>4</v>
      </c>
      <c r="B249" s="27" t="s">
        <v>239</v>
      </c>
      <c r="C249" s="28" t="s">
        <v>19</v>
      </c>
      <c r="D249" s="89">
        <v>4</v>
      </c>
      <c r="E249" s="30"/>
      <c r="F249" s="30">
        <f>D249*E249</f>
        <v>0</v>
      </c>
      <c r="G249" s="51"/>
      <c r="H249" s="30">
        <f>F249+(F249*G249/100)</f>
        <v>0</v>
      </c>
      <c r="I249" s="84"/>
      <c r="J249" s="85"/>
      <c r="K249" s="10"/>
      <c r="AB249" s="136"/>
      <c r="AC249" s="136"/>
      <c r="AD249" s="136"/>
      <c r="AE249" s="136"/>
      <c r="AF249" s="136"/>
      <c r="AG249" s="136"/>
    </row>
    <row r="250" spans="1:33" ht="27.75" customHeight="1">
      <c r="A250" s="210" t="s">
        <v>240</v>
      </c>
      <c r="B250" s="210"/>
      <c r="C250" s="210"/>
      <c r="D250" s="210"/>
      <c r="E250" s="210"/>
      <c r="F250" s="46">
        <f>SUM(F246:F249)</f>
        <v>0</v>
      </c>
      <c r="G250" s="211"/>
      <c r="H250" s="46">
        <f>SUM(H246:H249)</f>
        <v>0</v>
      </c>
      <c r="I250" s="212"/>
      <c r="J250" s="213"/>
      <c r="K250" s="10"/>
      <c r="AB250" s="136"/>
      <c r="AC250" s="136"/>
      <c r="AD250" s="136"/>
      <c r="AE250" s="136"/>
      <c r="AF250" s="136"/>
      <c r="AG250" s="136"/>
    </row>
    <row r="251" spans="1:33" ht="27.75" customHeight="1">
      <c r="A251" s="94"/>
      <c r="B251" s="115"/>
      <c r="C251" s="94"/>
      <c r="D251" s="94"/>
      <c r="E251" s="95"/>
      <c r="F251" s="95"/>
      <c r="G251" s="96"/>
      <c r="H251" s="95"/>
      <c r="I251" s="92"/>
      <c r="J251" s="93"/>
      <c r="K251" s="10"/>
      <c r="AB251" s="136"/>
      <c r="AC251" s="136"/>
      <c r="AD251" s="136"/>
      <c r="AE251" s="136"/>
      <c r="AF251" s="136"/>
      <c r="AG251" s="136"/>
    </row>
    <row r="252" spans="1:33" ht="28.5" customHeight="1">
      <c r="A252" s="111" t="s">
        <v>241</v>
      </c>
      <c r="B252" s="111"/>
      <c r="C252" s="111"/>
      <c r="D252" s="111"/>
      <c r="E252" s="111"/>
      <c r="F252" s="111"/>
      <c r="G252" s="111"/>
      <c r="H252" s="111"/>
      <c r="I252" s="111"/>
      <c r="J252" s="111"/>
      <c r="K252" s="10"/>
      <c r="AB252" s="136"/>
      <c r="AC252" s="136"/>
      <c r="AD252" s="136"/>
      <c r="AE252" s="136"/>
      <c r="AF252" s="136"/>
      <c r="AG252" s="136"/>
    </row>
    <row r="253" spans="1:33" ht="42" customHeight="1">
      <c r="A253" s="21" t="s">
        <v>2</v>
      </c>
      <c r="B253" s="21" t="s">
        <v>3</v>
      </c>
      <c r="C253" s="21" t="s">
        <v>4</v>
      </c>
      <c r="D253" s="21" t="s">
        <v>5</v>
      </c>
      <c r="E253" s="22" t="s">
        <v>6</v>
      </c>
      <c r="F253" s="22" t="s">
        <v>7</v>
      </c>
      <c r="G253" s="23" t="s">
        <v>8</v>
      </c>
      <c r="H253" s="22" t="s">
        <v>9</v>
      </c>
      <c r="I253" s="24" t="s">
        <v>10</v>
      </c>
      <c r="J253" s="25" t="s">
        <v>11</v>
      </c>
      <c r="K253" s="10"/>
      <c r="AB253" s="136"/>
      <c r="AC253" s="136"/>
      <c r="AD253" s="136"/>
      <c r="AE253" s="136"/>
      <c r="AF253" s="136"/>
      <c r="AG253" s="136"/>
    </row>
    <row r="254" spans="1:33" ht="159.75" customHeight="1">
      <c r="A254" s="26">
        <v>1</v>
      </c>
      <c r="B254" s="27" t="s">
        <v>242</v>
      </c>
      <c r="C254" s="28" t="s">
        <v>19</v>
      </c>
      <c r="D254" s="29">
        <v>3</v>
      </c>
      <c r="E254" s="112"/>
      <c r="F254" s="30">
        <f>D254*E254</f>
        <v>0</v>
      </c>
      <c r="G254" s="141"/>
      <c r="H254" s="30">
        <f>F254+(F254*G254/100)</f>
        <v>0</v>
      </c>
      <c r="I254" s="84"/>
      <c r="J254" s="85"/>
      <c r="K254" s="10"/>
      <c r="AB254" s="136"/>
      <c r="AC254" s="136"/>
      <c r="AD254" s="136"/>
      <c r="AE254" s="136"/>
      <c r="AF254" s="136"/>
      <c r="AG254" s="136"/>
    </row>
    <row r="255" spans="1:11" ht="53.25" customHeight="1">
      <c r="A255" s="26">
        <v>2</v>
      </c>
      <c r="B255" s="27" t="s">
        <v>243</v>
      </c>
      <c r="C255" s="28" t="s">
        <v>19</v>
      </c>
      <c r="D255" s="89">
        <v>1000</v>
      </c>
      <c r="E255" s="113"/>
      <c r="F255" s="30">
        <f>D255*E255</f>
        <v>0</v>
      </c>
      <c r="G255" s="141"/>
      <c r="H255" s="30">
        <f>F255+(F255*G255/100)</f>
        <v>0</v>
      </c>
      <c r="I255" s="84"/>
      <c r="J255" s="85"/>
      <c r="K255" s="10"/>
    </row>
    <row r="256" spans="1:11" ht="31.5" customHeight="1">
      <c r="A256" s="74" t="s">
        <v>244</v>
      </c>
      <c r="B256" s="74"/>
      <c r="C256" s="74"/>
      <c r="D256" s="74"/>
      <c r="E256" s="74"/>
      <c r="F256" s="46">
        <f>SUM(F254:F255)</f>
        <v>0</v>
      </c>
      <c r="G256" s="47"/>
      <c r="H256" s="46">
        <f>SUM(H254:H255)</f>
        <v>0</v>
      </c>
      <c r="I256" s="92"/>
      <c r="J256" s="93"/>
      <c r="K256" s="10"/>
    </row>
    <row r="257" spans="1:11" ht="28.5" customHeight="1">
      <c r="A257" s="214"/>
      <c r="B257" s="214"/>
      <c r="C257" s="214"/>
      <c r="D257" s="94"/>
      <c r="E257" s="95"/>
      <c r="F257" s="95"/>
      <c r="G257" s="96"/>
      <c r="H257" s="95"/>
      <c r="I257" s="92"/>
      <c r="J257" s="93"/>
      <c r="K257" s="10"/>
    </row>
    <row r="258" spans="1:11" ht="27.75" customHeight="1">
      <c r="A258" s="111" t="s">
        <v>245</v>
      </c>
      <c r="B258" s="111"/>
      <c r="C258" s="111"/>
      <c r="D258" s="111"/>
      <c r="E258" s="111"/>
      <c r="F258" s="111"/>
      <c r="G258" s="111"/>
      <c r="H258" s="111"/>
      <c r="I258" s="111"/>
      <c r="J258" s="111"/>
      <c r="K258" s="10"/>
    </row>
    <row r="259" spans="1:11" ht="42" customHeight="1">
      <c r="A259" s="21" t="s">
        <v>2</v>
      </c>
      <c r="B259" s="21" t="s">
        <v>3</v>
      </c>
      <c r="C259" s="21" t="s">
        <v>4</v>
      </c>
      <c r="D259" s="21" t="s">
        <v>5</v>
      </c>
      <c r="E259" s="22" t="s">
        <v>6</v>
      </c>
      <c r="F259" s="22" t="s">
        <v>7</v>
      </c>
      <c r="G259" s="23" t="s">
        <v>8</v>
      </c>
      <c r="H259" s="22" t="s">
        <v>9</v>
      </c>
      <c r="I259" s="24" t="s">
        <v>10</v>
      </c>
      <c r="J259" s="25" t="s">
        <v>11</v>
      </c>
      <c r="K259" s="10"/>
    </row>
    <row r="260" spans="1:11" ht="57" customHeight="1">
      <c r="A260" s="26">
        <v>1</v>
      </c>
      <c r="B260" s="34" t="s">
        <v>246</v>
      </c>
      <c r="C260" s="28" t="s">
        <v>19</v>
      </c>
      <c r="D260" s="29">
        <v>20</v>
      </c>
      <c r="E260" s="112"/>
      <c r="F260" s="30">
        <f>D260*E260</f>
        <v>0</v>
      </c>
      <c r="G260" s="83"/>
      <c r="H260" s="30">
        <f>F260+(F260*G260/100)</f>
        <v>0</v>
      </c>
      <c r="I260" s="84"/>
      <c r="J260" s="85"/>
      <c r="K260" s="10"/>
    </row>
    <row r="261" spans="1:11" ht="57" customHeight="1">
      <c r="A261" s="26">
        <v>2</v>
      </c>
      <c r="B261" s="36" t="s">
        <v>247</v>
      </c>
      <c r="C261" s="28" t="s">
        <v>19</v>
      </c>
      <c r="D261" s="29">
        <v>20</v>
      </c>
      <c r="E261" s="112"/>
      <c r="F261" s="30">
        <f>D261*E261</f>
        <v>0</v>
      </c>
      <c r="G261" s="83"/>
      <c r="H261" s="30">
        <f>F261+(F261*G261/100)</f>
        <v>0</v>
      </c>
      <c r="I261" s="84"/>
      <c r="J261" s="85"/>
      <c r="K261" s="10"/>
    </row>
    <row r="262" spans="1:11" ht="57" customHeight="1">
      <c r="A262" s="26">
        <v>3</v>
      </c>
      <c r="B262" s="36" t="s">
        <v>248</v>
      </c>
      <c r="C262" s="28" t="s">
        <v>19</v>
      </c>
      <c r="D262" s="29">
        <v>12</v>
      </c>
      <c r="E262" s="112"/>
      <c r="F262" s="30">
        <f>D262*E262</f>
        <v>0</v>
      </c>
      <c r="G262" s="83"/>
      <c r="H262" s="30">
        <f>F262+(F262*G262/100)</f>
        <v>0</v>
      </c>
      <c r="I262" s="84"/>
      <c r="J262" s="85"/>
      <c r="K262" s="10"/>
    </row>
    <row r="263" spans="1:11" ht="57" customHeight="1">
      <c r="A263" s="26">
        <v>4</v>
      </c>
      <c r="B263" s="27" t="s">
        <v>249</v>
      </c>
      <c r="C263" s="28" t="s">
        <v>19</v>
      </c>
      <c r="D263" s="89">
        <v>30</v>
      </c>
      <c r="E263" s="113"/>
      <c r="F263" s="30">
        <f>D263*E263</f>
        <v>0</v>
      </c>
      <c r="G263" s="83"/>
      <c r="H263" s="30">
        <f>F263+(F263*G263/100)</f>
        <v>0</v>
      </c>
      <c r="I263" s="84"/>
      <c r="J263" s="85"/>
      <c r="K263" s="10"/>
    </row>
    <row r="264" spans="1:11" ht="57" customHeight="1">
      <c r="A264" s="26">
        <v>5</v>
      </c>
      <c r="B264" s="27" t="s">
        <v>250</v>
      </c>
      <c r="C264" s="28" t="s">
        <v>19</v>
      </c>
      <c r="D264" s="29">
        <v>50</v>
      </c>
      <c r="E264" s="112"/>
      <c r="F264" s="30">
        <f>D264*E264</f>
        <v>0</v>
      </c>
      <c r="G264" s="83"/>
      <c r="H264" s="30">
        <f>F264+(F264*G264/100)</f>
        <v>0</v>
      </c>
      <c r="I264" s="84"/>
      <c r="J264" s="85"/>
      <c r="K264" s="10"/>
    </row>
    <row r="265" spans="1:11" ht="57" customHeight="1">
      <c r="A265" s="26">
        <v>6</v>
      </c>
      <c r="B265" s="27" t="s">
        <v>251</v>
      </c>
      <c r="C265" s="28" t="s">
        <v>19</v>
      </c>
      <c r="D265" s="89">
        <v>50</v>
      </c>
      <c r="E265" s="113"/>
      <c r="F265" s="30">
        <f>D265*E265</f>
        <v>0</v>
      </c>
      <c r="G265" s="86"/>
      <c r="H265" s="30">
        <f>F265+(F265*G265/100)</f>
        <v>0</v>
      </c>
      <c r="I265" s="84"/>
      <c r="J265" s="85"/>
      <c r="K265" s="10"/>
    </row>
    <row r="266" spans="1:11" ht="57" customHeight="1">
      <c r="A266" s="26">
        <v>7</v>
      </c>
      <c r="B266" s="27" t="s">
        <v>252</v>
      </c>
      <c r="C266" s="28" t="s">
        <v>19</v>
      </c>
      <c r="D266" s="89">
        <v>60</v>
      </c>
      <c r="E266" s="113"/>
      <c r="F266" s="30">
        <f>D266*E266</f>
        <v>0</v>
      </c>
      <c r="G266" s="86"/>
      <c r="H266" s="30">
        <f>F266+(F266*G266/100)</f>
        <v>0</v>
      </c>
      <c r="I266" s="84"/>
      <c r="J266" s="85"/>
      <c r="K266" s="10"/>
    </row>
    <row r="267" spans="1:11" ht="57" customHeight="1">
      <c r="A267" s="26">
        <v>8</v>
      </c>
      <c r="B267" s="27" t="s">
        <v>253</v>
      </c>
      <c r="C267" s="28" t="s">
        <v>19</v>
      </c>
      <c r="D267" s="89">
        <v>80</v>
      </c>
      <c r="E267" s="112"/>
      <c r="F267" s="30">
        <f>D267*E267</f>
        <v>0</v>
      </c>
      <c r="G267" s="86"/>
      <c r="H267" s="30">
        <f>F267+(F267*G267/100)</f>
        <v>0</v>
      </c>
      <c r="I267" s="84"/>
      <c r="J267" s="85"/>
      <c r="K267" s="10"/>
    </row>
    <row r="268" spans="1:11" ht="28.5" customHeight="1">
      <c r="A268" s="114" t="s">
        <v>254</v>
      </c>
      <c r="B268" s="114"/>
      <c r="C268" s="114"/>
      <c r="D268" s="114"/>
      <c r="E268" s="114"/>
      <c r="F268" s="46">
        <f>SUM(F260:F267)</f>
        <v>0</v>
      </c>
      <c r="G268" s="47"/>
      <c r="H268" s="46">
        <f>SUM(H260:H267)</f>
        <v>0</v>
      </c>
      <c r="I268" s="92"/>
      <c r="J268" s="93"/>
      <c r="K268" s="10"/>
    </row>
    <row r="269" spans="1:11" ht="28.5" customHeight="1">
      <c r="A269" s="94"/>
      <c r="B269" s="115"/>
      <c r="C269" s="94"/>
      <c r="D269" s="94"/>
      <c r="E269" s="95"/>
      <c r="F269" s="95"/>
      <c r="G269" s="96"/>
      <c r="H269" s="95"/>
      <c r="I269" s="92"/>
      <c r="J269" s="93"/>
      <c r="K269" s="10"/>
    </row>
    <row r="270" spans="1:11" ht="27.75" customHeight="1">
      <c r="A270" s="215" t="s">
        <v>255</v>
      </c>
      <c r="B270" s="215"/>
      <c r="C270" s="215"/>
      <c r="D270" s="215"/>
      <c r="E270" s="215"/>
      <c r="F270" s="215"/>
      <c r="G270" s="215"/>
      <c r="H270" s="215"/>
      <c r="I270" s="215"/>
      <c r="J270" s="215"/>
      <c r="K270" s="10"/>
    </row>
    <row r="271" spans="1:11" ht="42" customHeight="1">
      <c r="A271" s="216" t="s">
        <v>2</v>
      </c>
      <c r="B271" s="216" t="s">
        <v>3</v>
      </c>
      <c r="C271" s="216" t="s">
        <v>4</v>
      </c>
      <c r="D271" s="216" t="s">
        <v>5</v>
      </c>
      <c r="E271" s="217" t="s">
        <v>256</v>
      </c>
      <c r="F271" s="217" t="s">
        <v>257</v>
      </c>
      <c r="G271" s="218" t="s">
        <v>8</v>
      </c>
      <c r="H271" s="217" t="s">
        <v>258</v>
      </c>
      <c r="I271" s="24" t="s">
        <v>10</v>
      </c>
      <c r="J271" s="25" t="s">
        <v>11</v>
      </c>
      <c r="K271" s="10"/>
    </row>
    <row r="272" spans="1:11" ht="141" customHeight="1">
      <c r="A272" s="219" t="s">
        <v>259</v>
      </c>
      <c r="B272" s="220" t="s">
        <v>260</v>
      </c>
      <c r="C272" s="28" t="s">
        <v>19</v>
      </c>
      <c r="D272" s="221">
        <v>250</v>
      </c>
      <c r="E272" s="222"/>
      <c r="F272" s="222">
        <f>D272*E272</f>
        <v>0</v>
      </c>
      <c r="G272" s="223"/>
      <c r="H272" s="222">
        <f>F272+(F272*G272/100)</f>
        <v>0</v>
      </c>
      <c r="I272" s="224"/>
      <c r="J272" s="225"/>
      <c r="K272" s="10"/>
    </row>
    <row r="273" spans="1:11" ht="155.25" customHeight="1">
      <c r="A273" s="219" t="s">
        <v>261</v>
      </c>
      <c r="B273" s="220" t="s">
        <v>262</v>
      </c>
      <c r="C273" s="28" t="s">
        <v>19</v>
      </c>
      <c r="D273" s="221">
        <v>400</v>
      </c>
      <c r="E273" s="222"/>
      <c r="F273" s="222">
        <f>D273*E273</f>
        <v>0</v>
      </c>
      <c r="G273" s="223"/>
      <c r="H273" s="222">
        <f>F273+(F273*G273/100)</f>
        <v>0</v>
      </c>
      <c r="I273" s="224"/>
      <c r="J273" s="225"/>
      <c r="K273" s="10"/>
    </row>
    <row r="274" spans="1:11" ht="139.5" customHeight="1">
      <c r="A274" s="219" t="s">
        <v>263</v>
      </c>
      <c r="B274" s="220" t="s">
        <v>264</v>
      </c>
      <c r="C274" s="28" t="s">
        <v>19</v>
      </c>
      <c r="D274" s="226">
        <v>250</v>
      </c>
      <c r="E274" s="222"/>
      <c r="F274" s="222">
        <f>D274*E274</f>
        <v>0</v>
      </c>
      <c r="G274" s="223"/>
      <c r="H274" s="222">
        <f>F274+(F274*G274/100)</f>
        <v>0</v>
      </c>
      <c r="I274" s="224"/>
      <c r="J274" s="225"/>
      <c r="K274" s="10"/>
    </row>
    <row r="275" spans="1:11" ht="159.75" customHeight="1">
      <c r="A275" s="219" t="s">
        <v>265</v>
      </c>
      <c r="B275" s="220" t="s">
        <v>266</v>
      </c>
      <c r="C275" s="28" t="s">
        <v>19</v>
      </c>
      <c r="D275" s="226">
        <v>400</v>
      </c>
      <c r="E275" s="222"/>
      <c r="F275" s="222">
        <f>D275*E275</f>
        <v>0</v>
      </c>
      <c r="G275" s="223"/>
      <c r="H275" s="222">
        <f>F275+(F275*G275/100)</f>
        <v>0</v>
      </c>
      <c r="I275" s="224"/>
      <c r="J275" s="225"/>
      <c r="K275" s="10"/>
    </row>
    <row r="276" spans="1:11" ht="59.25" customHeight="1">
      <c r="A276" s="219" t="s">
        <v>267</v>
      </c>
      <c r="B276" s="220" t="s">
        <v>268</v>
      </c>
      <c r="C276" s="28" t="s">
        <v>19</v>
      </c>
      <c r="D276" s="226">
        <v>50</v>
      </c>
      <c r="E276" s="222"/>
      <c r="F276" s="222">
        <f>D276*E276</f>
        <v>0</v>
      </c>
      <c r="G276" s="223"/>
      <c r="H276" s="222">
        <f>F276+(F276*G276/100)</f>
        <v>0</v>
      </c>
      <c r="I276" s="224"/>
      <c r="J276" s="225"/>
      <c r="K276" s="10"/>
    </row>
    <row r="277" spans="1:11" ht="12.75">
      <c r="A277" s="219" t="s">
        <v>269</v>
      </c>
      <c r="B277" s="220" t="s">
        <v>270</v>
      </c>
      <c r="C277" s="28" t="s">
        <v>19</v>
      </c>
      <c r="D277" s="226">
        <v>50</v>
      </c>
      <c r="E277" s="222"/>
      <c r="F277" s="222">
        <f>D277*E277</f>
        <v>0</v>
      </c>
      <c r="G277" s="223"/>
      <c r="H277" s="222">
        <f>F277+(F277*G277/100)</f>
        <v>0</v>
      </c>
      <c r="I277" s="224"/>
      <c r="J277" s="225"/>
      <c r="K277" s="10"/>
    </row>
    <row r="278" spans="1:11" ht="12.75">
      <c r="A278" s="219" t="s">
        <v>271</v>
      </c>
      <c r="B278" s="220" t="s">
        <v>272</v>
      </c>
      <c r="C278" s="28" t="s">
        <v>19</v>
      </c>
      <c r="D278" s="226">
        <v>50</v>
      </c>
      <c r="E278" s="222"/>
      <c r="F278" s="222">
        <f>D278*E278</f>
        <v>0</v>
      </c>
      <c r="G278" s="223"/>
      <c r="H278" s="222">
        <f>F278+(F278*G278/100)</f>
        <v>0</v>
      </c>
      <c r="I278" s="224"/>
      <c r="J278" s="225"/>
      <c r="K278" s="10"/>
    </row>
    <row r="279" spans="1:11" ht="42.75" customHeight="1">
      <c r="A279" s="219" t="s">
        <v>273</v>
      </c>
      <c r="B279" s="220" t="s">
        <v>274</v>
      </c>
      <c r="C279" s="28" t="s">
        <v>19</v>
      </c>
      <c r="D279" s="226">
        <v>150</v>
      </c>
      <c r="E279" s="222"/>
      <c r="F279" s="222">
        <f>D279*E279</f>
        <v>0</v>
      </c>
      <c r="G279" s="223"/>
      <c r="H279" s="222">
        <f>F279+(F279*G279/100)</f>
        <v>0</v>
      </c>
      <c r="I279" s="224"/>
      <c r="J279" s="225"/>
      <c r="K279" s="10"/>
    </row>
    <row r="280" spans="1:11" ht="51" customHeight="1">
      <c r="A280" s="219" t="s">
        <v>275</v>
      </c>
      <c r="B280" s="220" t="s">
        <v>276</v>
      </c>
      <c r="C280" s="28" t="s">
        <v>19</v>
      </c>
      <c r="D280" s="226">
        <v>1000</v>
      </c>
      <c r="E280" s="222"/>
      <c r="F280" s="222">
        <f>D280*E280</f>
        <v>0</v>
      </c>
      <c r="G280" s="223"/>
      <c r="H280" s="222">
        <f>F280+(F280*G280/100)</f>
        <v>0</v>
      </c>
      <c r="I280" s="224"/>
      <c r="J280" s="225"/>
      <c r="K280" s="10"/>
    </row>
    <row r="281" spans="1:11" ht="49.5" customHeight="1">
      <c r="A281" s="219" t="s">
        <v>277</v>
      </c>
      <c r="B281" s="220" t="s">
        <v>278</v>
      </c>
      <c r="C281" s="28" t="s">
        <v>19</v>
      </c>
      <c r="D281" s="226">
        <v>600</v>
      </c>
      <c r="E281" s="222"/>
      <c r="F281" s="222">
        <f>D281*E281</f>
        <v>0</v>
      </c>
      <c r="G281" s="223"/>
      <c r="H281" s="222">
        <f>F281+(F281*G281/100)</f>
        <v>0</v>
      </c>
      <c r="I281" s="224"/>
      <c r="J281" s="225"/>
      <c r="K281" s="10"/>
    </row>
    <row r="282" spans="1:11" ht="12.75">
      <c r="A282" s="219" t="s">
        <v>279</v>
      </c>
      <c r="B282" s="220" t="s">
        <v>280</v>
      </c>
      <c r="C282" s="28" t="s">
        <v>19</v>
      </c>
      <c r="D282" s="226">
        <v>500</v>
      </c>
      <c r="E282" s="222"/>
      <c r="F282" s="222">
        <f>D282*E282</f>
        <v>0</v>
      </c>
      <c r="G282" s="223"/>
      <c r="H282" s="222">
        <f>F282+(F282*G282/100)</f>
        <v>0</v>
      </c>
      <c r="I282" s="224"/>
      <c r="J282" s="225"/>
      <c r="K282" s="10"/>
    </row>
    <row r="283" spans="1:11" ht="62.25" customHeight="1">
      <c r="A283" s="219" t="s">
        <v>281</v>
      </c>
      <c r="B283" s="220" t="s">
        <v>282</v>
      </c>
      <c r="C283" s="28" t="s">
        <v>19</v>
      </c>
      <c r="D283" s="226">
        <v>120</v>
      </c>
      <c r="E283" s="222"/>
      <c r="F283" s="222">
        <f>D283*E283</f>
        <v>0</v>
      </c>
      <c r="G283" s="223"/>
      <c r="H283" s="222">
        <f>F283+(F283*G283/100)</f>
        <v>0</v>
      </c>
      <c r="I283" s="224"/>
      <c r="J283" s="225"/>
      <c r="K283" s="10"/>
    </row>
    <row r="284" spans="1:11" ht="21.75" customHeight="1">
      <c r="A284" s="219" t="s">
        <v>283</v>
      </c>
      <c r="B284" s="220" t="s">
        <v>284</v>
      </c>
      <c r="C284" s="227" t="s">
        <v>19</v>
      </c>
      <c r="D284" s="226">
        <v>1000</v>
      </c>
      <c r="E284" s="222"/>
      <c r="F284" s="222">
        <f>D284*E284</f>
        <v>0</v>
      </c>
      <c r="G284" s="223"/>
      <c r="H284" s="222">
        <f>F284+(F284*G284/100)</f>
        <v>0</v>
      </c>
      <c r="I284" s="224"/>
      <c r="J284" s="225"/>
      <c r="K284" s="10"/>
    </row>
    <row r="285" spans="1:11" ht="28.5" customHeight="1">
      <c r="A285" s="228" t="s">
        <v>285</v>
      </c>
      <c r="B285" s="228"/>
      <c r="C285" s="228"/>
      <c r="D285" s="228"/>
      <c r="E285" s="228"/>
      <c r="F285" s="229">
        <f>SUM(F272:F284)</f>
        <v>0</v>
      </c>
      <c r="G285" s="230"/>
      <c r="H285" s="229">
        <f>SUM(H272:H284)</f>
        <v>0</v>
      </c>
      <c r="I285" s="231"/>
      <c r="J285" s="232"/>
      <c r="K285" s="10"/>
    </row>
    <row r="286" spans="1:11" ht="28.5" customHeight="1">
      <c r="A286" s="233"/>
      <c r="B286" s="234"/>
      <c r="C286" s="235"/>
      <c r="D286" s="236"/>
      <c r="E286" s="237"/>
      <c r="F286" s="237"/>
      <c r="G286" s="238"/>
      <c r="H286" s="237"/>
      <c r="I286" s="92"/>
      <c r="J286" s="93"/>
      <c r="K286" s="10"/>
    </row>
    <row r="287" spans="1:11" ht="27.75" customHeight="1">
      <c r="A287" s="215" t="s">
        <v>286</v>
      </c>
      <c r="B287" s="215"/>
      <c r="C287" s="215"/>
      <c r="D287" s="215"/>
      <c r="E287" s="215"/>
      <c r="F287" s="215"/>
      <c r="G287" s="215"/>
      <c r="H287" s="215"/>
      <c r="I287" s="215"/>
      <c r="J287" s="215"/>
      <c r="K287" s="10"/>
    </row>
    <row r="288" spans="1:11" ht="42" customHeight="1">
      <c r="A288" s="216" t="s">
        <v>2</v>
      </c>
      <c r="B288" s="216" t="s">
        <v>3</v>
      </c>
      <c r="C288" s="216" t="s">
        <v>4</v>
      </c>
      <c r="D288" s="216" t="s">
        <v>5</v>
      </c>
      <c r="E288" s="217" t="s">
        <v>256</v>
      </c>
      <c r="F288" s="217" t="s">
        <v>257</v>
      </c>
      <c r="G288" s="218" t="s">
        <v>8</v>
      </c>
      <c r="H288" s="217" t="s">
        <v>258</v>
      </c>
      <c r="I288" s="24" t="s">
        <v>10</v>
      </c>
      <c r="J288" s="25" t="s">
        <v>11</v>
      </c>
      <c r="K288" s="10"/>
    </row>
    <row r="289" spans="1:11" ht="84.75" customHeight="1">
      <c r="A289" s="239">
        <v>1</v>
      </c>
      <c r="B289" s="240" t="s">
        <v>287</v>
      </c>
      <c r="C289" s="227" t="s">
        <v>19</v>
      </c>
      <c r="D289" s="241">
        <v>10</v>
      </c>
      <c r="E289" s="242"/>
      <c r="F289" s="222">
        <f>D289*E289</f>
        <v>0</v>
      </c>
      <c r="G289" s="243"/>
      <c r="H289" s="222">
        <f>F289+(F289*G289/100)</f>
        <v>0</v>
      </c>
      <c r="I289" s="107"/>
      <c r="J289" s="107"/>
      <c r="K289" s="10"/>
    </row>
    <row r="290" spans="1:11" ht="43.5" customHeight="1">
      <c r="A290" s="239">
        <v>2</v>
      </c>
      <c r="B290" s="220" t="s">
        <v>288</v>
      </c>
      <c r="C290" s="227" t="s">
        <v>19</v>
      </c>
      <c r="D290" s="241">
        <v>200</v>
      </c>
      <c r="E290" s="242"/>
      <c r="F290" s="222">
        <f>D290*E290</f>
        <v>0</v>
      </c>
      <c r="G290" s="243"/>
      <c r="H290" s="222">
        <f>F290+(F290*G290/100)</f>
        <v>0</v>
      </c>
      <c r="I290" s="107"/>
      <c r="J290" s="107"/>
      <c r="K290" s="10"/>
    </row>
    <row r="291" spans="1:11" ht="27.75" customHeight="1">
      <c r="A291" s="244" t="s">
        <v>289</v>
      </c>
      <c r="B291" s="244"/>
      <c r="C291" s="244"/>
      <c r="D291" s="244"/>
      <c r="E291" s="244"/>
      <c r="F291" s="245">
        <f>SUM(F289:F290)</f>
        <v>0</v>
      </c>
      <c r="G291" s="246"/>
      <c r="H291" s="245">
        <f>SUM(H289:H290)</f>
        <v>0</v>
      </c>
      <c r="I291" s="231"/>
      <c r="J291" s="232"/>
      <c r="K291" s="10"/>
    </row>
    <row r="292" spans="1:11" ht="27.75" customHeight="1">
      <c r="A292" s="247"/>
      <c r="B292" s="247"/>
      <c r="C292" s="247"/>
      <c r="D292" s="247"/>
      <c r="E292" s="247"/>
      <c r="F292" s="247"/>
      <c r="G292" s="247"/>
      <c r="H292" s="247"/>
      <c r="I292" s="92"/>
      <c r="J292" s="93"/>
      <c r="K292" s="10"/>
    </row>
    <row r="293" spans="1:11" ht="31.5" customHeight="1">
      <c r="A293" s="215" t="s">
        <v>290</v>
      </c>
      <c r="B293" s="215"/>
      <c r="C293" s="215"/>
      <c r="D293" s="215"/>
      <c r="E293" s="215"/>
      <c r="F293" s="215"/>
      <c r="G293" s="215"/>
      <c r="H293" s="215"/>
      <c r="I293" s="215"/>
      <c r="J293" s="215"/>
      <c r="K293" s="10"/>
    </row>
    <row r="294" spans="1:11" ht="42" customHeight="1">
      <c r="A294" s="216" t="s">
        <v>2</v>
      </c>
      <c r="B294" s="216" t="s">
        <v>3</v>
      </c>
      <c r="C294" s="216" t="s">
        <v>4</v>
      </c>
      <c r="D294" s="216" t="s">
        <v>5</v>
      </c>
      <c r="E294" s="217" t="s">
        <v>256</v>
      </c>
      <c r="F294" s="217" t="s">
        <v>257</v>
      </c>
      <c r="G294" s="218" t="s">
        <v>8</v>
      </c>
      <c r="H294" s="217" t="s">
        <v>258</v>
      </c>
      <c r="I294" s="24" t="s">
        <v>10</v>
      </c>
      <c r="J294" s="25" t="s">
        <v>11</v>
      </c>
      <c r="K294" s="10"/>
    </row>
    <row r="295" spans="1:11" ht="42.75" customHeight="1">
      <c r="A295" s="248">
        <v>1</v>
      </c>
      <c r="B295" s="249" t="s">
        <v>291</v>
      </c>
      <c r="C295" s="250" t="s">
        <v>19</v>
      </c>
      <c r="D295" s="197">
        <v>10</v>
      </c>
      <c r="E295" s="251"/>
      <c r="F295" s="251">
        <f>D295*E295</f>
        <v>0</v>
      </c>
      <c r="G295" s="252"/>
      <c r="H295" s="251">
        <f>F295+(F295*G295/100)</f>
        <v>0</v>
      </c>
      <c r="I295" s="225"/>
      <c r="J295" s="225"/>
      <c r="K295" s="10"/>
    </row>
    <row r="296" spans="1:11" ht="39" customHeight="1">
      <c r="A296" s="248">
        <v>2</v>
      </c>
      <c r="B296" s="249" t="s">
        <v>292</v>
      </c>
      <c r="C296" s="250" t="s">
        <v>19</v>
      </c>
      <c r="D296" s="197">
        <v>10</v>
      </c>
      <c r="E296" s="251"/>
      <c r="F296" s="251">
        <f>D296*E296</f>
        <v>0</v>
      </c>
      <c r="G296" s="252"/>
      <c r="H296" s="251">
        <f>F296+(F296*G296/100)</f>
        <v>0</v>
      </c>
      <c r="I296" s="225"/>
      <c r="J296" s="225"/>
      <c r="K296" s="10"/>
    </row>
    <row r="297" spans="1:11" ht="40.5" customHeight="1">
      <c r="A297" s="248">
        <v>3</v>
      </c>
      <c r="B297" s="249" t="s">
        <v>293</v>
      </c>
      <c r="C297" s="250" t="s">
        <v>19</v>
      </c>
      <c r="D297" s="197">
        <v>10</v>
      </c>
      <c r="E297" s="251"/>
      <c r="F297" s="251">
        <f>D297*E297</f>
        <v>0</v>
      </c>
      <c r="G297" s="252"/>
      <c r="H297" s="251">
        <f>F297+(F297*G297/100)</f>
        <v>0</v>
      </c>
      <c r="I297" s="225"/>
      <c r="J297" s="225"/>
      <c r="K297" s="10"/>
    </row>
    <row r="298" spans="1:11" ht="40.5" customHeight="1">
      <c r="A298" s="248">
        <v>4</v>
      </c>
      <c r="B298" s="249" t="s">
        <v>294</v>
      </c>
      <c r="C298" s="250" t="s">
        <v>42</v>
      </c>
      <c r="D298" s="197">
        <v>10</v>
      </c>
      <c r="E298" s="251"/>
      <c r="F298" s="251">
        <f>D298*E298</f>
        <v>0</v>
      </c>
      <c r="G298" s="252"/>
      <c r="H298" s="251">
        <f>F298+(F298*G298/100)</f>
        <v>0</v>
      </c>
      <c r="I298" s="225"/>
      <c r="J298" s="225"/>
      <c r="K298" s="10"/>
    </row>
    <row r="299" spans="1:11" ht="42" customHeight="1">
      <c r="A299" s="248">
        <v>5</v>
      </c>
      <c r="B299" s="249" t="s">
        <v>295</v>
      </c>
      <c r="C299" s="250" t="s">
        <v>42</v>
      </c>
      <c r="D299" s="197">
        <v>10</v>
      </c>
      <c r="E299" s="251"/>
      <c r="F299" s="251">
        <f>D299*E299</f>
        <v>0</v>
      </c>
      <c r="G299" s="252"/>
      <c r="H299" s="251">
        <f>F299+(F299*G299/100)</f>
        <v>0</v>
      </c>
      <c r="I299" s="225"/>
      <c r="J299" s="225"/>
      <c r="K299" s="10"/>
    </row>
    <row r="300" spans="1:11" ht="28.5" customHeight="1">
      <c r="A300" s="253" t="s">
        <v>296</v>
      </c>
      <c r="B300" s="253"/>
      <c r="C300" s="253"/>
      <c r="D300" s="253"/>
      <c r="E300" s="253"/>
      <c r="F300" s="254">
        <f>SUM(F295:F299)</f>
        <v>0</v>
      </c>
      <c r="G300" s="255"/>
      <c r="H300" s="254">
        <f>SUM(H295:H299)</f>
        <v>0</v>
      </c>
      <c r="I300" s="232"/>
      <c r="J300" s="232"/>
      <c r="K300" s="10"/>
    </row>
    <row r="301" spans="1:11" ht="28.5" customHeight="1">
      <c r="A301" s="94"/>
      <c r="B301" s="115"/>
      <c r="C301" s="94"/>
      <c r="D301" s="94"/>
      <c r="E301" s="95"/>
      <c r="F301" s="95"/>
      <c r="G301" s="96"/>
      <c r="H301" s="95"/>
      <c r="I301" s="92"/>
      <c r="J301" s="93"/>
      <c r="K301" s="10"/>
    </row>
    <row r="302" spans="1:11" ht="28.5" customHeight="1">
      <c r="A302" s="215" t="s">
        <v>297</v>
      </c>
      <c r="B302" s="215"/>
      <c r="C302" s="215"/>
      <c r="D302" s="215"/>
      <c r="E302" s="215"/>
      <c r="F302" s="215"/>
      <c r="G302" s="215"/>
      <c r="H302" s="215"/>
      <c r="I302" s="215"/>
      <c r="J302" s="215"/>
      <c r="K302" s="10"/>
    </row>
    <row r="303" spans="1:11" ht="42" customHeight="1">
      <c r="A303" s="216" t="s">
        <v>2</v>
      </c>
      <c r="B303" s="216" t="s">
        <v>3</v>
      </c>
      <c r="C303" s="216" t="s">
        <v>4</v>
      </c>
      <c r="D303" s="216" t="s">
        <v>5</v>
      </c>
      <c r="E303" s="217" t="s">
        <v>256</v>
      </c>
      <c r="F303" s="217" t="s">
        <v>257</v>
      </c>
      <c r="G303" s="218" t="s">
        <v>8</v>
      </c>
      <c r="H303" s="217" t="s">
        <v>258</v>
      </c>
      <c r="I303" s="24" t="s">
        <v>10</v>
      </c>
      <c r="J303" s="25" t="s">
        <v>11</v>
      </c>
      <c r="K303" s="10"/>
    </row>
    <row r="304" spans="1:11" ht="59.25" customHeight="1">
      <c r="A304" s="195">
        <v>1</v>
      </c>
      <c r="B304" s="256" t="s">
        <v>298</v>
      </c>
      <c r="C304" s="257" t="s">
        <v>19</v>
      </c>
      <c r="D304" s="197">
        <v>30</v>
      </c>
      <c r="E304" s="258"/>
      <c r="F304" s="258">
        <f>D304*E304</f>
        <v>0</v>
      </c>
      <c r="G304" s="259"/>
      <c r="H304" s="258">
        <f>F304+(F304*G304/100)</f>
        <v>0</v>
      </c>
      <c r="I304" s="258"/>
      <c r="J304" s="225"/>
      <c r="K304" s="10"/>
    </row>
    <row r="305" spans="1:11" ht="57" customHeight="1">
      <c r="A305" s="195">
        <v>2</v>
      </c>
      <c r="B305" s="260" t="s">
        <v>299</v>
      </c>
      <c r="C305" s="257" t="s">
        <v>19</v>
      </c>
      <c r="D305" s="197">
        <v>24</v>
      </c>
      <c r="E305" s="258"/>
      <c r="F305" s="258">
        <f>D305*E305</f>
        <v>0</v>
      </c>
      <c r="G305" s="259"/>
      <c r="H305" s="258">
        <f>F305+(F305*G305/100)</f>
        <v>0</v>
      </c>
      <c r="I305" s="258"/>
      <c r="J305" s="225"/>
      <c r="K305" s="10"/>
    </row>
    <row r="306" spans="1:11" ht="57" customHeight="1">
      <c r="A306" s="195">
        <v>3</v>
      </c>
      <c r="B306" s="260" t="s">
        <v>300</v>
      </c>
      <c r="C306" s="257" t="s">
        <v>19</v>
      </c>
      <c r="D306" s="197">
        <v>8</v>
      </c>
      <c r="E306" s="258"/>
      <c r="F306" s="258">
        <f>D306*E306</f>
        <v>0</v>
      </c>
      <c r="G306" s="259"/>
      <c r="H306" s="258">
        <f>F306+(F306*G306/100)</f>
        <v>0</v>
      </c>
      <c r="I306" s="258"/>
      <c r="J306" s="225"/>
      <c r="K306" s="10"/>
    </row>
    <row r="307" spans="1:11" ht="27.75" customHeight="1">
      <c r="A307" s="195">
        <v>4</v>
      </c>
      <c r="B307" s="260" t="s">
        <v>301</v>
      </c>
      <c r="C307" s="257" t="s">
        <v>19</v>
      </c>
      <c r="D307" s="197">
        <v>30</v>
      </c>
      <c r="E307" s="258"/>
      <c r="F307" s="258">
        <f>D307*E307</f>
        <v>0</v>
      </c>
      <c r="G307" s="259"/>
      <c r="H307" s="258">
        <f>F307+(F307*G307/100)</f>
        <v>0</v>
      </c>
      <c r="I307" s="258"/>
      <c r="J307" s="225"/>
      <c r="K307" s="10"/>
    </row>
    <row r="308" spans="1:11" ht="27.75" customHeight="1">
      <c r="A308" s="195">
        <v>5</v>
      </c>
      <c r="B308" s="260" t="s">
        <v>302</v>
      </c>
      <c r="C308" s="257" t="s">
        <v>19</v>
      </c>
      <c r="D308" s="261">
        <v>20</v>
      </c>
      <c r="E308" s="258"/>
      <c r="F308" s="258">
        <f>D308*E308</f>
        <v>0</v>
      </c>
      <c r="G308" s="259"/>
      <c r="H308" s="258">
        <f>F308+(F308*G308/100)</f>
        <v>0</v>
      </c>
      <c r="I308" s="258"/>
      <c r="J308" s="225"/>
      <c r="K308" s="10"/>
    </row>
    <row r="309" spans="1:11" ht="27.75" customHeight="1">
      <c r="A309" s="195">
        <v>6</v>
      </c>
      <c r="B309" s="260" t="s">
        <v>303</v>
      </c>
      <c r="C309" s="257" t="s">
        <v>42</v>
      </c>
      <c r="D309" s="261">
        <v>1</v>
      </c>
      <c r="E309" s="258"/>
      <c r="F309" s="258">
        <f>D309*E309</f>
        <v>0</v>
      </c>
      <c r="G309" s="259"/>
      <c r="H309" s="258">
        <f>F309+(F309*G309/100)</f>
        <v>0</v>
      </c>
      <c r="I309" s="258"/>
      <c r="J309" s="225"/>
      <c r="K309" s="10"/>
    </row>
    <row r="310" spans="1:11" ht="27.75" customHeight="1">
      <c r="A310" s="195">
        <v>7</v>
      </c>
      <c r="B310" s="260" t="s">
        <v>304</v>
      </c>
      <c r="C310" s="257" t="s">
        <v>42</v>
      </c>
      <c r="D310" s="261">
        <v>1</v>
      </c>
      <c r="E310" s="258"/>
      <c r="F310" s="258">
        <f>D310*E310</f>
        <v>0</v>
      </c>
      <c r="G310" s="259"/>
      <c r="H310" s="258">
        <f>F310+(F310*G310/100)</f>
        <v>0</v>
      </c>
      <c r="I310" s="258"/>
      <c r="J310" s="225"/>
      <c r="K310" s="10"/>
    </row>
    <row r="311" spans="1:11" ht="27.75" customHeight="1">
      <c r="A311" s="195">
        <v>8</v>
      </c>
      <c r="B311" s="260" t="s">
        <v>305</v>
      </c>
      <c r="C311" s="257" t="s">
        <v>19</v>
      </c>
      <c r="D311" s="197">
        <v>4</v>
      </c>
      <c r="E311" s="258"/>
      <c r="F311" s="258">
        <f>D311*E311</f>
        <v>0</v>
      </c>
      <c r="G311" s="259"/>
      <c r="H311" s="258">
        <f>F311+(F311*G311/100)</f>
        <v>0</v>
      </c>
      <c r="I311" s="258"/>
      <c r="J311" s="225"/>
      <c r="K311" s="10"/>
    </row>
    <row r="312" spans="1:11" ht="27.75" customHeight="1">
      <c r="A312" s="195">
        <v>9</v>
      </c>
      <c r="B312" s="262" t="s">
        <v>306</v>
      </c>
      <c r="C312" s="257" t="s">
        <v>42</v>
      </c>
      <c r="D312" s="261">
        <v>1</v>
      </c>
      <c r="E312" s="258"/>
      <c r="F312" s="258">
        <f>D312*E312</f>
        <v>0</v>
      </c>
      <c r="G312" s="259"/>
      <c r="H312" s="258">
        <f>F312+(F312*G312/100)</f>
        <v>0</v>
      </c>
      <c r="I312" s="258"/>
      <c r="J312" s="225"/>
      <c r="K312" s="10"/>
    </row>
    <row r="313" spans="1:11" ht="28.5" customHeight="1">
      <c r="A313" s="253" t="s">
        <v>307</v>
      </c>
      <c r="B313" s="253"/>
      <c r="C313" s="253"/>
      <c r="D313" s="253"/>
      <c r="E313" s="253"/>
      <c r="F313" s="263">
        <f>SUM(F304:F312)</f>
        <v>0</v>
      </c>
      <c r="G313" s="246"/>
      <c r="H313" s="263">
        <f>SUM(H304:H312)</f>
        <v>0</v>
      </c>
      <c r="I313" s="231"/>
      <c r="J313" s="232"/>
      <c r="K313" s="10"/>
    </row>
    <row r="314" spans="1:11" ht="27.75" customHeight="1">
      <c r="A314" s="264"/>
      <c r="B314" s="265" t="s">
        <v>308</v>
      </c>
      <c r="C314" s="266"/>
      <c r="D314" s="266"/>
      <c r="E314" s="266"/>
      <c r="F314" s="266"/>
      <c r="G314" s="266"/>
      <c r="H314" s="267"/>
      <c r="I314" s="92"/>
      <c r="J314" s="93"/>
      <c r="K314" s="10"/>
    </row>
    <row r="315" spans="1:11" ht="27" customHeight="1">
      <c r="A315" s="94"/>
      <c r="B315" s="115"/>
      <c r="C315" s="94"/>
      <c r="D315" s="94"/>
      <c r="E315" s="95"/>
      <c r="F315" s="95"/>
      <c r="G315" s="96"/>
      <c r="H315" s="95"/>
      <c r="I315" s="92"/>
      <c r="J315" s="93"/>
      <c r="K315" s="10"/>
    </row>
    <row r="316" spans="1:11" ht="28.5" customHeight="1">
      <c r="A316" s="268" t="s">
        <v>309</v>
      </c>
      <c r="B316" s="268"/>
      <c r="C316" s="268"/>
      <c r="D316" s="268"/>
      <c r="E316" s="268"/>
      <c r="F316" s="268"/>
      <c r="G316" s="268"/>
      <c r="H316" s="268"/>
      <c r="I316" s="268"/>
      <c r="J316" s="268"/>
      <c r="K316" s="10"/>
    </row>
    <row r="317" spans="1:11" ht="42" customHeight="1">
      <c r="A317" s="216" t="s">
        <v>2</v>
      </c>
      <c r="B317" s="216" t="s">
        <v>3</v>
      </c>
      <c r="C317" s="216" t="s">
        <v>4</v>
      </c>
      <c r="D317" s="216" t="s">
        <v>5</v>
      </c>
      <c r="E317" s="217" t="s">
        <v>256</v>
      </c>
      <c r="F317" s="217" t="s">
        <v>257</v>
      </c>
      <c r="G317" s="218" t="s">
        <v>8</v>
      </c>
      <c r="H317" s="217" t="s">
        <v>258</v>
      </c>
      <c r="I317" s="24" t="s">
        <v>10</v>
      </c>
      <c r="J317" s="25" t="s">
        <v>11</v>
      </c>
      <c r="K317" s="10"/>
    </row>
    <row r="318" spans="1:11" ht="63.75" customHeight="1">
      <c r="A318" s="196">
        <v>1</v>
      </c>
      <c r="B318" s="269" t="s">
        <v>310</v>
      </c>
      <c r="C318" s="269" t="s">
        <v>311</v>
      </c>
      <c r="D318" s="270">
        <v>500</v>
      </c>
      <c r="E318" s="271"/>
      <c r="F318" s="271">
        <f>D318*E318</f>
        <v>0</v>
      </c>
      <c r="G318" s="199"/>
      <c r="H318" s="271">
        <f>F318+(F318*G318/100)</f>
        <v>0</v>
      </c>
      <c r="I318" s="88"/>
      <c r="J318" s="88"/>
      <c r="K318" s="10"/>
    </row>
    <row r="319" spans="1:11" ht="71.25" customHeight="1">
      <c r="A319" s="196">
        <v>2</v>
      </c>
      <c r="B319" s="272" t="s">
        <v>312</v>
      </c>
      <c r="C319" s="269" t="s">
        <v>311</v>
      </c>
      <c r="D319" s="270">
        <v>160</v>
      </c>
      <c r="E319" s="198"/>
      <c r="F319" s="271">
        <f>D319*E319</f>
        <v>0</v>
      </c>
      <c r="G319" s="199"/>
      <c r="H319" s="271">
        <f>F319+(F319*G319/100)</f>
        <v>0</v>
      </c>
      <c r="I319" s="84"/>
      <c r="J319" s="85"/>
      <c r="K319" s="10"/>
    </row>
    <row r="320" spans="1:11" ht="48.75" customHeight="1">
      <c r="A320" s="196">
        <v>3</v>
      </c>
      <c r="B320" s="272" t="s">
        <v>313</v>
      </c>
      <c r="C320" s="272" t="s">
        <v>19</v>
      </c>
      <c r="D320" s="270">
        <v>3500</v>
      </c>
      <c r="E320" s="198"/>
      <c r="F320" s="271">
        <f>D320*E320</f>
        <v>0</v>
      </c>
      <c r="G320" s="199"/>
      <c r="H320" s="271">
        <f>F320+(F320*G320/100)</f>
        <v>0</v>
      </c>
      <c r="I320" s="84"/>
      <c r="J320" s="85"/>
      <c r="K320" s="10"/>
    </row>
    <row r="321" spans="1:11" ht="12.75">
      <c r="A321" s="196">
        <v>4</v>
      </c>
      <c r="B321" s="272" t="s">
        <v>314</v>
      </c>
      <c r="C321" s="272" t="s">
        <v>19</v>
      </c>
      <c r="D321" s="270">
        <v>3500</v>
      </c>
      <c r="E321" s="198"/>
      <c r="F321" s="271">
        <f>D321*E321</f>
        <v>0</v>
      </c>
      <c r="G321" s="199"/>
      <c r="H321" s="271">
        <f>F321+(F321*G321/100)</f>
        <v>0</v>
      </c>
      <c r="I321" s="84"/>
      <c r="J321" s="85"/>
      <c r="K321" s="10"/>
    </row>
    <row r="322" spans="1:11" ht="61.5" customHeight="1">
      <c r="A322" s="196">
        <v>5</v>
      </c>
      <c r="B322" s="272" t="s">
        <v>315</v>
      </c>
      <c r="C322" s="269" t="s">
        <v>19</v>
      </c>
      <c r="D322" s="270">
        <v>1000</v>
      </c>
      <c r="E322" s="198"/>
      <c r="F322" s="271">
        <f>D322*E322</f>
        <v>0</v>
      </c>
      <c r="G322" s="199"/>
      <c r="H322" s="271">
        <f>F322+(F322*G322/100)</f>
        <v>0</v>
      </c>
      <c r="I322" s="84"/>
      <c r="J322" s="85"/>
      <c r="K322" s="10"/>
    </row>
    <row r="323" spans="1:11" ht="56.25" customHeight="1">
      <c r="A323" s="196">
        <v>6</v>
      </c>
      <c r="B323" s="272" t="s">
        <v>316</v>
      </c>
      <c r="C323" s="269" t="s">
        <v>19</v>
      </c>
      <c r="D323" s="270">
        <v>3500</v>
      </c>
      <c r="E323" s="198"/>
      <c r="F323" s="271">
        <f>D323*E323</f>
        <v>0</v>
      </c>
      <c r="G323" s="199"/>
      <c r="H323" s="271">
        <f>F323+(F323*G323/100)</f>
        <v>0</v>
      </c>
      <c r="I323" s="84"/>
      <c r="J323" s="85"/>
      <c r="K323" s="10"/>
    </row>
    <row r="324" spans="1:11" ht="59.25" customHeight="1">
      <c r="A324" s="196">
        <v>7</v>
      </c>
      <c r="B324" s="272" t="s">
        <v>317</v>
      </c>
      <c r="C324" s="269" t="s">
        <v>19</v>
      </c>
      <c r="D324" s="270">
        <v>5000</v>
      </c>
      <c r="E324" s="198"/>
      <c r="F324" s="271">
        <f>D324*E324</f>
        <v>0</v>
      </c>
      <c r="G324" s="199"/>
      <c r="H324" s="271">
        <f>F324+(F324*G324/100)</f>
        <v>0</v>
      </c>
      <c r="I324" s="84"/>
      <c r="J324" s="85"/>
      <c r="K324" s="10"/>
    </row>
    <row r="325" spans="1:11" ht="59.25" customHeight="1">
      <c r="A325" s="196">
        <v>8</v>
      </c>
      <c r="B325" s="195" t="s">
        <v>318</v>
      </c>
      <c r="C325" s="196" t="s">
        <v>19</v>
      </c>
      <c r="D325" s="261">
        <v>750</v>
      </c>
      <c r="E325" s="198"/>
      <c r="F325" s="271">
        <f>D325*E325</f>
        <v>0</v>
      </c>
      <c r="G325" s="199"/>
      <c r="H325" s="271">
        <f>F325+(F325*G325/100)</f>
        <v>0</v>
      </c>
      <c r="I325" s="84"/>
      <c r="J325" s="85"/>
      <c r="K325" s="10"/>
    </row>
    <row r="326" spans="1:11" ht="60" customHeight="1">
      <c r="A326" s="196">
        <v>9</v>
      </c>
      <c r="B326" s="195" t="s">
        <v>319</v>
      </c>
      <c r="C326" s="196" t="s">
        <v>19</v>
      </c>
      <c r="D326" s="261">
        <v>150</v>
      </c>
      <c r="E326" s="198"/>
      <c r="F326" s="271">
        <f>D326*E326</f>
        <v>0</v>
      </c>
      <c r="G326" s="199"/>
      <c r="H326" s="271">
        <f>F326+(F326*G326/100)</f>
        <v>0</v>
      </c>
      <c r="I326" s="84"/>
      <c r="J326" s="85"/>
      <c r="K326" s="10"/>
    </row>
    <row r="327" spans="1:11" ht="63" customHeight="1">
      <c r="A327" s="196">
        <v>10</v>
      </c>
      <c r="B327" s="195" t="s">
        <v>320</v>
      </c>
      <c r="C327" s="196" t="s">
        <v>19</v>
      </c>
      <c r="D327" s="261">
        <v>50</v>
      </c>
      <c r="E327" s="198"/>
      <c r="F327" s="271">
        <f>D327*E327</f>
        <v>0</v>
      </c>
      <c r="G327" s="199"/>
      <c r="H327" s="271">
        <f>F327+(F327*G327/100)</f>
        <v>0</v>
      </c>
      <c r="I327" s="84"/>
      <c r="J327" s="85"/>
      <c r="K327" s="10"/>
    </row>
    <row r="328" spans="1:11" ht="27.75" customHeight="1">
      <c r="A328" s="273" t="s">
        <v>321</v>
      </c>
      <c r="B328" s="273"/>
      <c r="C328" s="273"/>
      <c r="D328" s="273"/>
      <c r="E328" s="273"/>
      <c r="F328" s="274">
        <f>SUM(F318:F327)</f>
        <v>0</v>
      </c>
      <c r="G328" s="275"/>
      <c r="H328" s="274">
        <f>SUM(H318:H327)</f>
        <v>0</v>
      </c>
      <c r="I328" s="92"/>
      <c r="J328" s="93"/>
      <c r="K328" s="10"/>
    </row>
    <row r="329" spans="1:11" ht="27.75" customHeight="1">
      <c r="A329" s="276"/>
      <c r="B329" s="276"/>
      <c r="C329" s="277"/>
      <c r="D329" s="278"/>
      <c r="E329" s="279"/>
      <c r="F329" s="279"/>
      <c r="G329" s="280"/>
      <c r="H329" s="279"/>
      <c r="I329" s="81"/>
      <c r="K329" s="10"/>
    </row>
    <row r="330" spans="1:11" ht="28.5" customHeight="1">
      <c r="A330" s="268" t="s">
        <v>322</v>
      </c>
      <c r="B330" s="268"/>
      <c r="C330" s="268"/>
      <c r="D330" s="268"/>
      <c r="E330" s="268"/>
      <c r="F330" s="268"/>
      <c r="G330" s="268"/>
      <c r="H330" s="268"/>
      <c r="I330" s="268"/>
      <c r="J330" s="268"/>
      <c r="K330" s="10"/>
    </row>
    <row r="331" spans="1:11" ht="42" customHeight="1">
      <c r="A331" s="216" t="s">
        <v>2</v>
      </c>
      <c r="B331" s="216" t="s">
        <v>3</v>
      </c>
      <c r="C331" s="216" t="s">
        <v>4</v>
      </c>
      <c r="D331" s="216" t="s">
        <v>5</v>
      </c>
      <c r="E331" s="217" t="s">
        <v>256</v>
      </c>
      <c r="F331" s="217" t="s">
        <v>257</v>
      </c>
      <c r="G331" s="218" t="s">
        <v>8</v>
      </c>
      <c r="H331" s="217" t="s">
        <v>258</v>
      </c>
      <c r="I331" s="24" t="s">
        <v>10</v>
      </c>
      <c r="J331" s="25" t="s">
        <v>11</v>
      </c>
      <c r="K331" s="10"/>
    </row>
    <row r="332" spans="1:11" ht="31.5" customHeight="1">
      <c r="A332" s="195">
        <v>1</v>
      </c>
      <c r="B332" s="281" t="s">
        <v>323</v>
      </c>
      <c r="C332" s="282" t="s">
        <v>19</v>
      </c>
      <c r="D332" s="283">
        <v>1500</v>
      </c>
      <c r="E332" s="198"/>
      <c r="F332" s="198">
        <f>D332*E332</f>
        <v>0</v>
      </c>
      <c r="G332" s="199"/>
      <c r="H332" s="198">
        <f>F332+(F332*G332/100)</f>
        <v>0</v>
      </c>
      <c r="I332" s="84"/>
      <c r="J332" s="85"/>
      <c r="K332" s="10"/>
    </row>
    <row r="333" spans="1:11" ht="42" customHeight="1">
      <c r="A333" s="195">
        <v>2</v>
      </c>
      <c r="B333" s="281" t="s">
        <v>324</v>
      </c>
      <c r="C333" s="282" t="s">
        <v>19</v>
      </c>
      <c r="D333" s="283">
        <v>2000</v>
      </c>
      <c r="E333" s="198"/>
      <c r="F333" s="198">
        <f>D333*E333</f>
        <v>0</v>
      </c>
      <c r="G333" s="199"/>
      <c r="H333" s="198">
        <f>F333+(F333*G333/100)</f>
        <v>0</v>
      </c>
      <c r="I333" s="84"/>
      <c r="J333" s="85"/>
      <c r="K333" s="10"/>
    </row>
    <row r="334" spans="1:11" ht="34.5" customHeight="1">
      <c r="A334" s="195">
        <v>3</v>
      </c>
      <c r="B334" s="281" t="s">
        <v>325</v>
      </c>
      <c r="C334" s="282" t="s">
        <v>19</v>
      </c>
      <c r="D334" s="283">
        <v>50</v>
      </c>
      <c r="E334" s="198"/>
      <c r="F334" s="198">
        <f>D334*E334</f>
        <v>0</v>
      </c>
      <c r="G334" s="199"/>
      <c r="H334" s="198">
        <f>F334+(F334*G334/100)</f>
        <v>0</v>
      </c>
      <c r="I334" s="84"/>
      <c r="J334" s="85"/>
      <c r="K334" s="10"/>
    </row>
    <row r="335" spans="1:11" ht="31.5" customHeight="1">
      <c r="A335" s="195">
        <v>4</v>
      </c>
      <c r="B335" s="195" t="s">
        <v>326</v>
      </c>
      <c r="C335" s="196" t="s">
        <v>19</v>
      </c>
      <c r="D335" s="197">
        <v>1000</v>
      </c>
      <c r="E335" s="198"/>
      <c r="F335" s="198">
        <f>D335*E335</f>
        <v>0</v>
      </c>
      <c r="G335" s="199"/>
      <c r="H335" s="198">
        <f>F335+(F335*G335/100)</f>
        <v>0</v>
      </c>
      <c r="I335" s="84"/>
      <c r="J335" s="85"/>
      <c r="K335" s="10"/>
    </row>
    <row r="336" spans="1:11" ht="12.75">
      <c r="A336" s="195">
        <v>5</v>
      </c>
      <c r="B336" s="195" t="s">
        <v>327</v>
      </c>
      <c r="C336" s="196" t="s">
        <v>19</v>
      </c>
      <c r="D336" s="197">
        <v>500</v>
      </c>
      <c r="E336" s="198"/>
      <c r="F336" s="198">
        <f>D336*E336</f>
        <v>0</v>
      </c>
      <c r="G336" s="199"/>
      <c r="H336" s="198">
        <f>F336+(F336*G336/100)</f>
        <v>0</v>
      </c>
      <c r="I336" s="84"/>
      <c r="J336" s="85"/>
      <c r="K336" s="10"/>
    </row>
    <row r="337" spans="1:11" ht="27.75" customHeight="1">
      <c r="A337" s="273" t="s">
        <v>328</v>
      </c>
      <c r="B337" s="273"/>
      <c r="C337" s="273"/>
      <c r="D337" s="273"/>
      <c r="E337" s="273"/>
      <c r="F337" s="274">
        <f>SUM(F332:F336)</f>
        <v>0</v>
      </c>
      <c r="G337" s="275"/>
      <c r="H337" s="274">
        <f>SUM(H332:H336)</f>
        <v>0</v>
      </c>
      <c r="I337" s="92"/>
      <c r="J337" s="93"/>
      <c r="K337" s="10"/>
    </row>
    <row r="338" spans="1:11" ht="28.5" customHeight="1">
      <c r="A338" s="284"/>
      <c r="B338" s="284"/>
      <c r="C338" s="284"/>
      <c r="D338" s="284"/>
      <c r="E338" s="284"/>
      <c r="F338" s="285"/>
      <c r="G338" s="280"/>
      <c r="H338" s="285"/>
      <c r="I338" s="81"/>
      <c r="K338" s="10"/>
    </row>
    <row r="339" spans="1:11" ht="27.75" customHeight="1">
      <c r="A339" s="286" t="s">
        <v>329</v>
      </c>
      <c r="B339" s="286"/>
      <c r="C339" s="286"/>
      <c r="D339" s="286"/>
      <c r="E339" s="286"/>
      <c r="F339" s="286"/>
      <c r="G339" s="286"/>
      <c r="H339" s="286"/>
      <c r="I339" s="286"/>
      <c r="J339" s="286"/>
      <c r="K339" s="10"/>
    </row>
    <row r="340" spans="1:11" ht="42" customHeight="1">
      <c r="A340" s="216" t="s">
        <v>2</v>
      </c>
      <c r="B340" s="216" t="s">
        <v>3</v>
      </c>
      <c r="C340" s="216" t="s">
        <v>4</v>
      </c>
      <c r="D340" s="216" t="s">
        <v>5</v>
      </c>
      <c r="E340" s="217" t="s">
        <v>256</v>
      </c>
      <c r="F340" s="217" t="s">
        <v>257</v>
      </c>
      <c r="G340" s="218" t="s">
        <v>8</v>
      </c>
      <c r="H340" s="217" t="s">
        <v>258</v>
      </c>
      <c r="I340" s="24" t="s">
        <v>10</v>
      </c>
      <c r="J340" s="25" t="s">
        <v>11</v>
      </c>
      <c r="K340" s="10"/>
    </row>
    <row r="341" spans="1:11" ht="75.75" customHeight="1">
      <c r="A341" s="287">
        <v>1</v>
      </c>
      <c r="B341" s="282" t="s">
        <v>330</v>
      </c>
      <c r="C341" s="257" t="s">
        <v>141</v>
      </c>
      <c r="D341" s="288">
        <v>10</v>
      </c>
      <c r="E341" s="289"/>
      <c r="F341" s="289">
        <f>D341*E341</f>
        <v>0</v>
      </c>
      <c r="G341" s="290"/>
      <c r="H341" s="289">
        <f>F341+(F341*G341/100)</f>
        <v>0</v>
      </c>
      <c r="I341" s="84"/>
      <c r="J341" s="85"/>
      <c r="K341" s="10"/>
    </row>
    <row r="342" spans="1:11" ht="12.75">
      <c r="A342" s="287">
        <v>2</v>
      </c>
      <c r="B342" s="257" t="s">
        <v>331</v>
      </c>
      <c r="C342" s="257" t="s">
        <v>141</v>
      </c>
      <c r="D342" s="288">
        <v>10</v>
      </c>
      <c r="E342" s="289"/>
      <c r="F342" s="289">
        <f>D342*E342</f>
        <v>0</v>
      </c>
      <c r="G342" s="290"/>
      <c r="H342" s="289">
        <f>F342+(F342*G342/100)</f>
        <v>0</v>
      </c>
      <c r="I342" s="84"/>
      <c r="J342" s="85"/>
      <c r="K342" s="10"/>
    </row>
    <row r="343" spans="1:11" ht="96.75" customHeight="1">
      <c r="A343" s="287">
        <v>3</v>
      </c>
      <c r="B343" s="291" t="s">
        <v>332</v>
      </c>
      <c r="C343" s="257" t="s">
        <v>19</v>
      </c>
      <c r="D343" s="288">
        <v>230</v>
      </c>
      <c r="E343" s="289"/>
      <c r="F343" s="289">
        <f>D343*E343</f>
        <v>0</v>
      </c>
      <c r="G343" s="290"/>
      <c r="H343" s="289">
        <f>F343+(F343*G343/100)</f>
        <v>0</v>
      </c>
      <c r="I343" s="84"/>
      <c r="J343" s="85"/>
      <c r="K343" s="10"/>
    </row>
    <row r="344" spans="1:11" ht="47.25" customHeight="1">
      <c r="A344" s="287">
        <v>4</v>
      </c>
      <c r="B344" s="195" t="s">
        <v>333</v>
      </c>
      <c r="C344" s="257" t="s">
        <v>19</v>
      </c>
      <c r="D344" s="261">
        <v>2000</v>
      </c>
      <c r="E344" s="289"/>
      <c r="F344" s="289">
        <f>D344*E344</f>
        <v>0</v>
      </c>
      <c r="G344" s="292"/>
      <c r="H344" s="289">
        <f>F344+(F344*G344/100)</f>
        <v>0</v>
      </c>
      <c r="I344" s="84"/>
      <c r="J344" s="85"/>
      <c r="K344" s="10"/>
    </row>
    <row r="345" spans="1:11" ht="27.75" customHeight="1">
      <c r="A345" s="273" t="s">
        <v>334</v>
      </c>
      <c r="B345" s="273"/>
      <c r="C345" s="273"/>
      <c r="D345" s="273"/>
      <c r="E345" s="273"/>
      <c r="F345" s="293">
        <f>SUM(F341:F344)</f>
        <v>0</v>
      </c>
      <c r="G345" s="294"/>
      <c r="H345" s="293">
        <f>SUM(H341:H344)</f>
        <v>0</v>
      </c>
      <c r="I345" s="92"/>
      <c r="J345" s="93"/>
      <c r="K345" s="10"/>
    </row>
    <row r="346" spans="1:11" ht="28.5" customHeight="1">
      <c r="A346" s="295"/>
      <c r="B346" s="296"/>
      <c r="C346" s="295"/>
      <c r="D346" s="295"/>
      <c r="E346" s="297"/>
      <c r="F346" s="297"/>
      <c r="G346" s="298"/>
      <c r="H346" s="297"/>
      <c r="I346" s="81"/>
      <c r="K346" s="10"/>
    </row>
    <row r="347" spans="1:11" ht="28.5" customHeight="1">
      <c r="A347" s="97" t="s">
        <v>335</v>
      </c>
      <c r="B347" s="97"/>
      <c r="C347" s="97"/>
      <c r="D347" s="97"/>
      <c r="E347" s="97"/>
      <c r="F347" s="97"/>
      <c r="G347" s="97"/>
      <c r="H347" s="97"/>
      <c r="I347" s="97"/>
      <c r="J347" s="97"/>
      <c r="K347" s="10"/>
    </row>
    <row r="348" spans="1:249" ht="32.25" customHeight="1">
      <c r="A348" s="21" t="s">
        <v>2</v>
      </c>
      <c r="B348" s="21" t="s">
        <v>3</v>
      </c>
      <c r="C348" s="21" t="s">
        <v>4</v>
      </c>
      <c r="D348" s="21" t="s">
        <v>5</v>
      </c>
      <c r="E348" s="299" t="s">
        <v>6</v>
      </c>
      <c r="F348" s="299" t="s">
        <v>336</v>
      </c>
      <c r="G348" s="23" t="s">
        <v>8</v>
      </c>
      <c r="H348" s="299" t="s">
        <v>337</v>
      </c>
      <c r="I348" s="24" t="s">
        <v>10</v>
      </c>
      <c r="J348" s="25" t="s">
        <v>11</v>
      </c>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row>
    <row r="349" spans="1:249" ht="27.75" customHeight="1">
      <c r="A349" s="300">
        <v>1</v>
      </c>
      <c r="B349" s="301" t="s">
        <v>338</v>
      </c>
      <c r="C349" s="302" t="s">
        <v>105</v>
      </c>
      <c r="D349" s="303">
        <v>600</v>
      </c>
      <c r="E349" s="304"/>
      <c r="F349" s="305">
        <f>D349*E349</f>
        <v>0</v>
      </c>
      <c r="G349" s="306"/>
      <c r="H349" s="305">
        <f>F349+(F349*G349/100)</f>
        <v>0</v>
      </c>
      <c r="I349" s="307"/>
      <c r="J349" s="308"/>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row>
    <row r="350" spans="1:249" ht="27.75" customHeight="1">
      <c r="A350" s="300">
        <v>2</v>
      </c>
      <c r="B350" s="301" t="s">
        <v>339</v>
      </c>
      <c r="C350" s="302" t="s">
        <v>105</v>
      </c>
      <c r="D350" s="303">
        <v>11000</v>
      </c>
      <c r="E350" s="304"/>
      <c r="F350" s="305">
        <f>D350*E350</f>
        <v>0</v>
      </c>
      <c r="G350" s="306"/>
      <c r="H350" s="305">
        <f>F350+(F350*G350/100)</f>
        <v>0</v>
      </c>
      <c r="I350" s="309"/>
      <c r="J350" s="309"/>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row>
    <row r="351" spans="1:249" ht="27.75" customHeight="1">
      <c r="A351" s="300">
        <v>3</v>
      </c>
      <c r="B351" s="301" t="s">
        <v>340</v>
      </c>
      <c r="C351" s="302" t="s">
        <v>105</v>
      </c>
      <c r="D351" s="303">
        <v>12000</v>
      </c>
      <c r="E351" s="304"/>
      <c r="F351" s="305">
        <f>D351*E351</f>
        <v>0</v>
      </c>
      <c r="G351" s="306"/>
      <c r="H351" s="305">
        <f>F351+(F351*G351/100)</f>
        <v>0</v>
      </c>
      <c r="I351" s="309"/>
      <c r="J351" s="309"/>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row>
    <row r="352" spans="1:249" ht="27.75" customHeight="1">
      <c r="A352" s="300">
        <v>4</v>
      </c>
      <c r="B352" s="301" t="s">
        <v>341</v>
      </c>
      <c r="C352" s="302" t="s">
        <v>105</v>
      </c>
      <c r="D352" s="303">
        <v>14000</v>
      </c>
      <c r="E352" s="304"/>
      <c r="F352" s="305">
        <f>D352*E352</f>
        <v>0</v>
      </c>
      <c r="G352" s="310"/>
      <c r="H352" s="305">
        <f>F352+(F352*G352/100)</f>
        <v>0</v>
      </c>
      <c r="I352" s="309"/>
      <c r="J352" s="309"/>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row>
    <row r="353" spans="1:249" ht="27.75" customHeight="1">
      <c r="A353" s="300">
        <v>5</v>
      </c>
      <c r="B353" s="301" t="s">
        <v>342</v>
      </c>
      <c r="C353" s="302" t="s">
        <v>105</v>
      </c>
      <c r="D353" s="303">
        <v>2000</v>
      </c>
      <c r="E353" s="304"/>
      <c r="F353" s="305">
        <f>D353*E353</f>
        <v>0</v>
      </c>
      <c r="G353" s="311"/>
      <c r="H353" s="305">
        <f>F353+(F353*G353/100)</f>
        <v>0</v>
      </c>
      <c r="I353" s="309"/>
      <c r="J353" s="309"/>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row>
    <row r="354" spans="1:249" ht="27.75" customHeight="1">
      <c r="A354" s="300">
        <v>6</v>
      </c>
      <c r="B354" s="301" t="s">
        <v>343</v>
      </c>
      <c r="C354" s="302" t="s">
        <v>105</v>
      </c>
      <c r="D354" s="303">
        <v>800</v>
      </c>
      <c r="E354" s="304"/>
      <c r="F354" s="305">
        <f>D354*E354</f>
        <v>0</v>
      </c>
      <c r="G354" s="311"/>
      <c r="H354" s="305">
        <f>F354+(F354*G354/100)</f>
        <v>0</v>
      </c>
      <c r="I354" s="309"/>
      <c r="J354" s="309"/>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row>
    <row r="355" spans="1:249" ht="27.75" customHeight="1">
      <c r="A355" s="300">
        <v>7</v>
      </c>
      <c r="B355" s="301" t="s">
        <v>344</v>
      </c>
      <c r="C355" s="302" t="s">
        <v>105</v>
      </c>
      <c r="D355" s="303">
        <v>6000</v>
      </c>
      <c r="E355" s="304"/>
      <c r="F355" s="305">
        <f>D355*E355</f>
        <v>0</v>
      </c>
      <c r="G355" s="311"/>
      <c r="H355" s="305">
        <f>F355+(F355*G355/100)</f>
        <v>0</v>
      </c>
      <c r="I355" s="309"/>
      <c r="J355" s="309"/>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row>
    <row r="356" spans="1:249" ht="27.75" customHeight="1">
      <c r="A356" s="300">
        <v>8</v>
      </c>
      <c r="B356" s="301" t="s">
        <v>345</v>
      </c>
      <c r="C356" s="302" t="s">
        <v>105</v>
      </c>
      <c r="D356" s="303">
        <v>100</v>
      </c>
      <c r="E356" s="304"/>
      <c r="F356" s="305">
        <f>D356*E356</f>
        <v>0</v>
      </c>
      <c r="G356" s="311"/>
      <c r="H356" s="305">
        <f>F356+(F356*G356/100)</f>
        <v>0</v>
      </c>
      <c r="I356" s="309"/>
      <c r="J356" s="309"/>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row>
    <row r="357" spans="1:249" ht="27.75" customHeight="1">
      <c r="A357" s="300">
        <v>9</v>
      </c>
      <c r="B357" s="301" t="s">
        <v>346</v>
      </c>
      <c r="C357" s="302" t="s">
        <v>105</v>
      </c>
      <c r="D357" s="303">
        <v>7000</v>
      </c>
      <c r="E357" s="304"/>
      <c r="F357" s="305">
        <f>D357*E357</f>
        <v>0</v>
      </c>
      <c r="G357" s="311"/>
      <c r="H357" s="305">
        <f>F357+(F357*G357/100)</f>
        <v>0</v>
      </c>
      <c r="I357" s="309"/>
      <c r="J357" s="309"/>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row>
    <row r="358" spans="1:249" ht="27.75" customHeight="1">
      <c r="A358" s="300">
        <v>10</v>
      </c>
      <c r="B358" s="301" t="s">
        <v>347</v>
      </c>
      <c r="C358" s="302" t="s">
        <v>105</v>
      </c>
      <c r="D358" s="303">
        <v>9500</v>
      </c>
      <c r="E358" s="304"/>
      <c r="F358" s="305">
        <f>D358*E358</f>
        <v>0</v>
      </c>
      <c r="G358" s="310"/>
      <c r="H358" s="305">
        <f>F358+(F358*G358/100)</f>
        <v>0</v>
      </c>
      <c r="I358" s="309"/>
      <c r="J358" s="309"/>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row>
    <row r="359" spans="1:249" ht="27.75" customHeight="1">
      <c r="A359" s="300">
        <v>11</v>
      </c>
      <c r="B359" s="301" t="s">
        <v>348</v>
      </c>
      <c r="C359" s="302" t="s">
        <v>105</v>
      </c>
      <c r="D359" s="303">
        <v>1500</v>
      </c>
      <c r="E359" s="304"/>
      <c r="F359" s="305">
        <f>D359*E359</f>
        <v>0</v>
      </c>
      <c r="G359" s="310"/>
      <c r="H359" s="305">
        <f>F359+(F359*G359/100)</f>
        <v>0</v>
      </c>
      <c r="I359" s="309"/>
      <c r="J359" s="30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row>
    <row r="360" spans="1:249" ht="27.75" customHeight="1">
      <c r="A360" s="300">
        <v>12</v>
      </c>
      <c r="B360" s="301" t="s">
        <v>349</v>
      </c>
      <c r="C360" s="302" t="s">
        <v>105</v>
      </c>
      <c r="D360" s="303">
        <v>6200</v>
      </c>
      <c r="E360" s="304"/>
      <c r="F360" s="305">
        <f>D360*E360</f>
        <v>0</v>
      </c>
      <c r="G360" s="310"/>
      <c r="H360" s="305">
        <f>F360+(F360*G360/100)</f>
        <v>0</v>
      </c>
      <c r="I360" s="309"/>
      <c r="J360" s="309"/>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row>
    <row r="361" spans="1:249" ht="27.75" customHeight="1">
      <c r="A361" s="300">
        <v>13</v>
      </c>
      <c r="B361" s="301" t="s">
        <v>350</v>
      </c>
      <c r="C361" s="302" t="s">
        <v>105</v>
      </c>
      <c r="D361" s="303">
        <v>200</v>
      </c>
      <c r="E361" s="304"/>
      <c r="F361" s="305">
        <f>D361*E361</f>
        <v>0</v>
      </c>
      <c r="G361" s="310"/>
      <c r="H361" s="305">
        <f>F361+(F361*G361/100)</f>
        <v>0</v>
      </c>
      <c r="I361" s="309"/>
      <c r="J361" s="309"/>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row>
    <row r="362" spans="1:249" ht="27.75" customHeight="1">
      <c r="A362" s="300">
        <v>14</v>
      </c>
      <c r="B362" s="301" t="s">
        <v>351</v>
      </c>
      <c r="C362" s="302" t="s">
        <v>105</v>
      </c>
      <c r="D362" s="303">
        <v>1900</v>
      </c>
      <c r="E362" s="304"/>
      <c r="F362" s="305">
        <f>D362*E362</f>
        <v>0</v>
      </c>
      <c r="G362" s="310"/>
      <c r="H362" s="305">
        <f>F362+(F362*G362/100)</f>
        <v>0</v>
      </c>
      <c r="I362" s="309"/>
      <c r="J362" s="309"/>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row>
    <row r="363" spans="1:249" ht="12.75">
      <c r="A363" s="300">
        <v>15</v>
      </c>
      <c r="B363" s="301" t="s">
        <v>352</v>
      </c>
      <c r="C363" s="302" t="s">
        <v>105</v>
      </c>
      <c r="D363" s="303">
        <v>150</v>
      </c>
      <c r="E363" s="304"/>
      <c r="F363" s="305">
        <f>D363*E363</f>
        <v>0</v>
      </c>
      <c r="G363" s="310"/>
      <c r="H363" s="305">
        <f>F363+(F363*G363/100)</f>
        <v>0</v>
      </c>
      <c r="I363" s="309"/>
      <c r="J363" s="309"/>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row>
    <row r="364" spans="1:249" ht="27.75" customHeight="1">
      <c r="A364" s="300">
        <v>16</v>
      </c>
      <c r="B364" s="301" t="s">
        <v>353</v>
      </c>
      <c r="C364" s="302" t="s">
        <v>105</v>
      </c>
      <c r="D364" s="303">
        <v>300</v>
      </c>
      <c r="E364" s="304"/>
      <c r="F364" s="305">
        <f>D364*E364</f>
        <v>0</v>
      </c>
      <c r="G364" s="310"/>
      <c r="H364" s="305">
        <f>F364+(F364*G364/100)</f>
        <v>0</v>
      </c>
      <c r="I364" s="309"/>
      <c r="J364" s="309"/>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row>
    <row r="365" spans="1:10" ht="27.75" customHeight="1">
      <c r="A365" s="300">
        <v>17</v>
      </c>
      <c r="B365" s="301" t="s">
        <v>354</v>
      </c>
      <c r="C365" s="302" t="s">
        <v>105</v>
      </c>
      <c r="D365" s="303">
        <v>1500</v>
      </c>
      <c r="E365" s="304"/>
      <c r="F365" s="305">
        <f>D365*E365</f>
        <v>0</v>
      </c>
      <c r="G365" s="311"/>
      <c r="H365" s="305">
        <f>F365+(F365*G365/100)</f>
        <v>0</v>
      </c>
      <c r="I365" s="307"/>
      <c r="J365" s="308"/>
    </row>
    <row r="366" spans="1:10" ht="27.75" customHeight="1">
      <c r="A366" s="300">
        <v>18</v>
      </c>
      <c r="B366" s="301" t="s">
        <v>355</v>
      </c>
      <c r="C366" s="302" t="s">
        <v>105</v>
      </c>
      <c r="D366" s="303">
        <v>100</v>
      </c>
      <c r="E366" s="304"/>
      <c r="F366" s="305">
        <f>D366*E366</f>
        <v>0</v>
      </c>
      <c r="G366" s="311"/>
      <c r="H366" s="305">
        <f>F366+(F366*G366/100)</f>
        <v>0</v>
      </c>
      <c r="I366" s="307"/>
      <c r="J366" s="308"/>
    </row>
    <row r="367" spans="1:10" ht="27.75" customHeight="1">
      <c r="A367" s="300">
        <v>19</v>
      </c>
      <c r="B367" s="301" t="s">
        <v>356</v>
      </c>
      <c r="C367" s="302" t="s">
        <v>357</v>
      </c>
      <c r="D367" s="303">
        <v>1500</v>
      </c>
      <c r="E367" s="304"/>
      <c r="F367" s="305">
        <f>D367*E367</f>
        <v>0</v>
      </c>
      <c r="G367" s="311"/>
      <c r="H367" s="305">
        <f>F367+(F367*G367/100)</f>
        <v>0</v>
      </c>
      <c r="I367" s="307"/>
      <c r="J367" s="308"/>
    </row>
    <row r="368" spans="1:10" ht="27.75" customHeight="1">
      <c r="A368" s="300">
        <v>20</v>
      </c>
      <c r="B368" s="301" t="s">
        <v>358</v>
      </c>
      <c r="C368" s="302" t="s">
        <v>357</v>
      </c>
      <c r="D368" s="303">
        <v>100</v>
      </c>
      <c r="E368" s="304"/>
      <c r="F368" s="305">
        <f>D368*E368</f>
        <v>0</v>
      </c>
      <c r="G368" s="311"/>
      <c r="H368" s="305">
        <f>F368+(F368*G368/100)</f>
        <v>0</v>
      </c>
      <c r="I368" s="307"/>
      <c r="J368" s="308"/>
    </row>
    <row r="369" spans="1:10" ht="27.75" customHeight="1">
      <c r="A369" s="300">
        <v>21</v>
      </c>
      <c r="B369" s="301" t="s">
        <v>359</v>
      </c>
      <c r="C369" s="302" t="s">
        <v>357</v>
      </c>
      <c r="D369" s="303">
        <v>500</v>
      </c>
      <c r="E369" s="304"/>
      <c r="F369" s="305">
        <f>D369*E369</f>
        <v>0</v>
      </c>
      <c r="G369" s="311"/>
      <c r="H369" s="305">
        <f>F369+(F369*G369/100)</f>
        <v>0</v>
      </c>
      <c r="I369" s="307"/>
      <c r="J369" s="308"/>
    </row>
    <row r="370" spans="1:10" ht="28.5" customHeight="1">
      <c r="A370" s="300">
        <v>22</v>
      </c>
      <c r="B370" s="301" t="s">
        <v>360</v>
      </c>
      <c r="C370" s="302" t="s">
        <v>357</v>
      </c>
      <c r="D370" s="303">
        <v>2500</v>
      </c>
      <c r="E370" s="304"/>
      <c r="F370" s="305">
        <f>D370*E370</f>
        <v>0</v>
      </c>
      <c r="G370" s="311"/>
      <c r="H370" s="305">
        <f>F370+(F370*G370/100)</f>
        <v>0</v>
      </c>
      <c r="I370" s="307"/>
      <c r="J370" s="308"/>
    </row>
    <row r="371" spans="1:10" ht="27.75" customHeight="1">
      <c r="A371" s="300">
        <v>23</v>
      </c>
      <c r="B371" s="301" t="s">
        <v>361</v>
      </c>
      <c r="C371" s="302" t="s">
        <v>105</v>
      </c>
      <c r="D371" s="303">
        <v>500</v>
      </c>
      <c r="E371" s="304"/>
      <c r="F371" s="305">
        <f>D371*E371</f>
        <v>0</v>
      </c>
      <c r="G371" s="311"/>
      <c r="H371" s="305">
        <f>F371+(F371*G371/100)</f>
        <v>0</v>
      </c>
      <c r="I371" s="312"/>
      <c r="J371" s="308"/>
    </row>
    <row r="372" spans="1:10" ht="27.75" customHeight="1">
      <c r="A372" s="300">
        <v>24</v>
      </c>
      <c r="B372" s="301" t="s">
        <v>362</v>
      </c>
      <c r="C372" s="302" t="s">
        <v>105</v>
      </c>
      <c r="D372" s="303">
        <v>100</v>
      </c>
      <c r="E372" s="304"/>
      <c r="F372" s="305">
        <f>D372*E372</f>
        <v>0</v>
      </c>
      <c r="G372" s="311"/>
      <c r="H372" s="305">
        <f>F372+(F372*G372/100)</f>
        <v>0</v>
      </c>
      <c r="I372" s="307"/>
      <c r="J372" s="308"/>
    </row>
    <row r="373" spans="1:10" ht="27.75" customHeight="1">
      <c r="A373" s="300">
        <v>25</v>
      </c>
      <c r="B373" s="301" t="s">
        <v>363</v>
      </c>
      <c r="C373" s="302" t="s">
        <v>105</v>
      </c>
      <c r="D373" s="303">
        <v>400</v>
      </c>
      <c r="E373" s="304"/>
      <c r="F373" s="305">
        <f>D373*E373</f>
        <v>0</v>
      </c>
      <c r="G373" s="311"/>
      <c r="H373" s="305">
        <f>F373+(F373*G373/100)</f>
        <v>0</v>
      </c>
      <c r="I373" s="307"/>
      <c r="J373" s="308"/>
    </row>
    <row r="374" spans="1:10" ht="27.75" customHeight="1">
      <c r="A374" s="300">
        <v>26</v>
      </c>
      <c r="B374" s="301" t="s">
        <v>364</v>
      </c>
      <c r="C374" s="302" t="s">
        <v>105</v>
      </c>
      <c r="D374" s="303">
        <v>22000</v>
      </c>
      <c r="E374" s="304"/>
      <c r="F374" s="305">
        <f>D374*E374</f>
        <v>0</v>
      </c>
      <c r="G374" s="311"/>
      <c r="H374" s="305">
        <f>F374+(F374*G374/100)</f>
        <v>0</v>
      </c>
      <c r="I374" s="307"/>
      <c r="J374" s="308"/>
    </row>
    <row r="375" spans="1:10" ht="27.75" customHeight="1">
      <c r="A375" s="300">
        <v>27</v>
      </c>
      <c r="B375" s="301" t="s">
        <v>365</v>
      </c>
      <c r="C375" s="302" t="s">
        <v>105</v>
      </c>
      <c r="D375" s="303">
        <v>1500</v>
      </c>
      <c r="E375" s="304"/>
      <c r="F375" s="305">
        <f>D375*E375</f>
        <v>0</v>
      </c>
      <c r="G375" s="311"/>
      <c r="H375" s="305">
        <f>F375+(F375*G375/100)</f>
        <v>0</v>
      </c>
      <c r="I375" s="307"/>
      <c r="J375" s="308"/>
    </row>
    <row r="376" spans="1:10" ht="141" customHeight="1">
      <c r="A376" s="300"/>
      <c r="B376" s="313" t="s">
        <v>366</v>
      </c>
      <c r="C376" s="302"/>
      <c r="D376" s="303"/>
      <c r="E376" s="304"/>
      <c r="F376" s="305"/>
      <c r="G376" s="311"/>
      <c r="H376" s="305">
        <f>F376+(F376*G376/100)</f>
        <v>0</v>
      </c>
      <c r="I376" s="307"/>
      <c r="J376" s="308"/>
    </row>
    <row r="377" spans="1:10" ht="27.75" customHeight="1">
      <c r="A377" s="314" t="s">
        <v>367</v>
      </c>
      <c r="B377" s="314"/>
      <c r="C377" s="314"/>
      <c r="D377" s="314"/>
      <c r="E377" s="314"/>
      <c r="F377" s="315">
        <f>SUM(F349:F375)</f>
        <v>0</v>
      </c>
      <c r="G377" s="275"/>
      <c r="H377" s="315">
        <f>SUM(H349:H376)</f>
        <v>0</v>
      </c>
      <c r="I377" s="92"/>
      <c r="J377" s="93"/>
    </row>
    <row r="378" spans="1:11" ht="28.5" customHeight="1">
      <c r="A378" s="316"/>
      <c r="B378" s="317"/>
      <c r="C378" s="316"/>
      <c r="D378" s="316"/>
      <c r="E378" s="318"/>
      <c r="F378" s="318"/>
      <c r="G378" s="319"/>
      <c r="H378" s="318"/>
      <c r="I378" s="81"/>
      <c r="K378" s="10"/>
    </row>
    <row r="379" spans="1:256" s="320" customFormat="1" ht="27" customHeight="1">
      <c r="A379" s="286" t="s">
        <v>368</v>
      </c>
      <c r="B379" s="286"/>
      <c r="C379" s="286"/>
      <c r="D379" s="286"/>
      <c r="E379" s="286"/>
      <c r="F379" s="286"/>
      <c r="G379" s="286"/>
      <c r="H379" s="286"/>
      <c r="I379" s="286"/>
      <c r="J379" s="286"/>
      <c r="FK379" s="321"/>
      <c r="FL379" s="322"/>
      <c r="FM379" s="322"/>
      <c r="FN379" s="322"/>
      <c r="FO379" s="322"/>
      <c r="FP379" s="322"/>
      <c r="FQ379" s="322"/>
      <c r="FR379" s="322"/>
      <c r="FS379" s="322"/>
      <c r="FT379" s="322"/>
      <c r="FU379" s="322"/>
      <c r="FV379" s="322"/>
      <c r="FW379" s="322"/>
      <c r="FX379" s="322"/>
      <c r="FY379" s="322"/>
      <c r="FZ379" s="322"/>
      <c r="GA379" s="322"/>
      <c r="GB379" s="322"/>
      <c r="GC379" s="322"/>
      <c r="GD379" s="322"/>
      <c r="GE379" s="322"/>
      <c r="GF379" s="322"/>
      <c r="GG379" s="322"/>
      <c r="GH379" s="322"/>
      <c r="GI379" s="322"/>
      <c r="GJ379" s="322"/>
      <c r="GK379" s="322"/>
      <c r="GL379" s="322"/>
      <c r="GM379" s="322"/>
      <c r="GN379" s="322"/>
      <c r="GO379" s="322"/>
      <c r="GP379" s="322"/>
      <c r="GQ379" s="322"/>
      <c r="GR379" s="322"/>
      <c r="GS379" s="322"/>
      <c r="GT379" s="322"/>
      <c r="GU379" s="322"/>
      <c r="GV379" s="322"/>
      <c r="GW379" s="322"/>
      <c r="GX379" s="322"/>
      <c r="GY379" s="322"/>
      <c r="GZ379" s="322"/>
      <c r="HA379" s="322"/>
      <c r="HB379" s="322"/>
      <c r="HC379" s="322"/>
      <c r="HD379" s="322"/>
      <c r="HE379" s="322"/>
      <c r="HF379" s="322"/>
      <c r="HG379" s="322"/>
      <c r="HH379" s="322"/>
      <c r="HI379" s="322"/>
      <c r="HJ379" s="322"/>
      <c r="HK379" s="322"/>
      <c r="HL379" s="322"/>
      <c r="HM379" s="322"/>
      <c r="HN379" s="322"/>
      <c r="HO379" s="322"/>
      <c r="HP379" s="322"/>
      <c r="HQ379" s="323"/>
      <c r="HR379" s="323"/>
      <c r="HS379" s="323"/>
      <c r="HT379" s="323"/>
      <c r="HU379" s="323"/>
      <c r="HV379" s="323"/>
      <c r="HW379" s="323"/>
      <c r="HX379" s="323"/>
      <c r="HY379" s="323"/>
      <c r="HZ379" s="323"/>
      <c r="IA379" s="323"/>
      <c r="IB379" s="323"/>
      <c r="IC379" s="323"/>
      <c r="ID379" s="323"/>
      <c r="IE379" s="323"/>
      <c r="IF379" s="323"/>
      <c r="IG379" s="323"/>
      <c r="IH379" s="323"/>
      <c r="II379" s="323"/>
      <c r="IJ379" s="323"/>
      <c r="IK379" s="323"/>
      <c r="IL379" s="323"/>
      <c r="IM379" s="323"/>
      <c r="IN379" s="323"/>
      <c r="IO379" s="323"/>
      <c r="IP379" s="323"/>
      <c r="IQ379" s="323"/>
      <c r="IR379" s="323"/>
      <c r="IS379" s="323"/>
      <c r="IT379" s="323"/>
      <c r="IU379" s="323"/>
      <c r="IV379" s="323"/>
    </row>
    <row r="380" spans="1:256" s="320" customFormat="1" ht="42.75" customHeight="1">
      <c r="A380" s="216" t="s">
        <v>2</v>
      </c>
      <c r="B380" s="216" t="s">
        <v>3</v>
      </c>
      <c r="C380" s="216" t="s">
        <v>4</v>
      </c>
      <c r="D380" s="216" t="s">
        <v>5</v>
      </c>
      <c r="E380" s="217" t="s">
        <v>256</v>
      </c>
      <c r="F380" s="217" t="s">
        <v>257</v>
      </c>
      <c r="G380" s="218" t="s">
        <v>8</v>
      </c>
      <c r="H380" s="217" t="s">
        <v>258</v>
      </c>
      <c r="I380" s="24" t="s">
        <v>10</v>
      </c>
      <c r="J380" s="25" t="s">
        <v>11</v>
      </c>
      <c r="FK380" s="321"/>
      <c r="FL380" s="322"/>
      <c r="FM380" s="322"/>
      <c r="FN380" s="322"/>
      <c r="FO380" s="322"/>
      <c r="FP380" s="322"/>
      <c r="FQ380" s="322"/>
      <c r="FR380" s="322"/>
      <c r="FS380" s="322"/>
      <c r="FT380" s="322"/>
      <c r="FU380" s="322"/>
      <c r="FV380" s="322"/>
      <c r="FW380" s="322"/>
      <c r="FX380" s="322"/>
      <c r="FY380" s="322"/>
      <c r="FZ380" s="322"/>
      <c r="GA380" s="322"/>
      <c r="GB380" s="322"/>
      <c r="GC380" s="322"/>
      <c r="GD380" s="322"/>
      <c r="GE380" s="322"/>
      <c r="GF380" s="322"/>
      <c r="GG380" s="322"/>
      <c r="GH380" s="322"/>
      <c r="GI380" s="322"/>
      <c r="GJ380" s="322"/>
      <c r="GK380" s="322"/>
      <c r="GL380" s="322"/>
      <c r="GM380" s="322"/>
      <c r="GN380" s="322"/>
      <c r="GO380" s="322"/>
      <c r="GP380" s="322"/>
      <c r="GQ380" s="322"/>
      <c r="GR380" s="322"/>
      <c r="GS380" s="322"/>
      <c r="GT380" s="322"/>
      <c r="GU380" s="322"/>
      <c r="GV380" s="322"/>
      <c r="GW380" s="322"/>
      <c r="GX380" s="322"/>
      <c r="GY380" s="322"/>
      <c r="GZ380" s="322"/>
      <c r="HA380" s="322"/>
      <c r="HB380" s="322"/>
      <c r="HC380" s="322"/>
      <c r="HD380" s="322"/>
      <c r="HE380" s="322"/>
      <c r="HF380" s="322"/>
      <c r="HG380" s="322"/>
      <c r="HH380" s="322"/>
      <c r="HI380" s="322"/>
      <c r="HJ380" s="322"/>
      <c r="HK380" s="322"/>
      <c r="HL380" s="322"/>
      <c r="HM380" s="322"/>
      <c r="HN380" s="322"/>
      <c r="HO380" s="322"/>
      <c r="HP380" s="322"/>
      <c r="HQ380" s="323"/>
      <c r="HR380" s="323"/>
      <c r="HS380" s="323"/>
      <c r="HT380" s="323"/>
      <c r="HU380" s="323"/>
      <c r="HV380" s="323"/>
      <c r="HW380" s="323"/>
      <c r="HX380" s="323"/>
      <c r="HY380" s="323"/>
      <c r="HZ380" s="323"/>
      <c r="IA380" s="323"/>
      <c r="IB380" s="323"/>
      <c r="IC380" s="323"/>
      <c r="ID380" s="323"/>
      <c r="IE380" s="323"/>
      <c r="IF380" s="323"/>
      <c r="IG380" s="323"/>
      <c r="IH380" s="323"/>
      <c r="II380" s="323"/>
      <c r="IJ380" s="323"/>
      <c r="IK380" s="323"/>
      <c r="IL380" s="323"/>
      <c r="IM380" s="323"/>
      <c r="IN380" s="323"/>
      <c r="IO380" s="323"/>
      <c r="IP380" s="323"/>
      <c r="IQ380" s="323"/>
      <c r="IR380" s="323"/>
      <c r="IS380" s="323"/>
      <c r="IT380" s="323"/>
      <c r="IU380" s="323"/>
      <c r="IV380" s="323"/>
    </row>
    <row r="381" spans="1:256" s="320" customFormat="1" ht="27.75" customHeight="1">
      <c r="A381" s="324">
        <v>1</v>
      </c>
      <c r="B381" s="325" t="s">
        <v>369</v>
      </c>
      <c r="C381" s="326" t="s">
        <v>42</v>
      </c>
      <c r="D381" s="327">
        <v>25</v>
      </c>
      <c r="E381" s="328"/>
      <c r="F381" s="329">
        <f>D381*E381</f>
        <v>0</v>
      </c>
      <c r="G381" s="330"/>
      <c r="H381" s="331">
        <f>F381+(F381*G381/100)</f>
        <v>0</v>
      </c>
      <c r="I381" s="104"/>
      <c r="J381" s="332"/>
      <c r="FK381" s="321"/>
      <c r="FL381" s="322"/>
      <c r="FM381" s="322"/>
      <c r="FN381" s="322"/>
      <c r="FO381" s="322"/>
      <c r="FP381" s="322"/>
      <c r="FQ381" s="322"/>
      <c r="FR381" s="322"/>
      <c r="FS381" s="322"/>
      <c r="FT381" s="322"/>
      <c r="FU381" s="322"/>
      <c r="FV381" s="322"/>
      <c r="FW381" s="322"/>
      <c r="FX381" s="322"/>
      <c r="FY381" s="322"/>
      <c r="FZ381" s="322"/>
      <c r="GA381" s="322"/>
      <c r="GB381" s="322"/>
      <c r="GC381" s="322"/>
      <c r="GD381" s="322"/>
      <c r="GE381" s="322"/>
      <c r="GF381" s="322"/>
      <c r="GG381" s="322"/>
      <c r="GH381" s="322"/>
      <c r="GI381" s="322"/>
      <c r="GJ381" s="322"/>
      <c r="GK381" s="322"/>
      <c r="GL381" s="322"/>
      <c r="GM381" s="322"/>
      <c r="GN381" s="322"/>
      <c r="GO381" s="322"/>
      <c r="GP381" s="322"/>
      <c r="GQ381" s="322"/>
      <c r="GR381" s="322"/>
      <c r="GS381" s="322"/>
      <c r="GT381" s="322"/>
      <c r="GU381" s="322"/>
      <c r="GV381" s="322"/>
      <c r="GW381" s="322"/>
      <c r="GX381" s="322"/>
      <c r="GY381" s="322"/>
      <c r="GZ381" s="322"/>
      <c r="HA381" s="322"/>
      <c r="HB381" s="322"/>
      <c r="HC381" s="322"/>
      <c r="HD381" s="322"/>
      <c r="HE381" s="322"/>
      <c r="HF381" s="322"/>
      <c r="HG381" s="322"/>
      <c r="HH381" s="322"/>
      <c r="HI381" s="322"/>
      <c r="HJ381" s="322"/>
      <c r="HK381" s="322"/>
      <c r="HL381" s="322"/>
      <c r="HM381" s="322"/>
      <c r="HN381" s="322"/>
      <c r="HO381" s="322"/>
      <c r="HP381" s="322"/>
      <c r="HQ381" s="323"/>
      <c r="HR381" s="323"/>
      <c r="HS381" s="323"/>
      <c r="HT381" s="323"/>
      <c r="HU381" s="323"/>
      <c r="HV381" s="323"/>
      <c r="HW381" s="323"/>
      <c r="HX381" s="323"/>
      <c r="HY381" s="323"/>
      <c r="HZ381" s="323"/>
      <c r="IA381" s="323"/>
      <c r="IB381" s="323"/>
      <c r="IC381" s="323"/>
      <c r="ID381" s="323"/>
      <c r="IE381" s="323"/>
      <c r="IF381" s="323"/>
      <c r="IG381" s="323"/>
      <c r="IH381" s="323"/>
      <c r="II381" s="323"/>
      <c r="IJ381" s="323"/>
      <c r="IK381" s="323"/>
      <c r="IL381" s="323"/>
      <c r="IM381" s="323"/>
      <c r="IN381" s="323"/>
      <c r="IO381" s="323"/>
      <c r="IP381" s="323"/>
      <c r="IQ381" s="323"/>
      <c r="IR381" s="323"/>
      <c r="IS381" s="323"/>
      <c r="IT381" s="323"/>
      <c r="IU381" s="323"/>
      <c r="IV381" s="323"/>
    </row>
    <row r="382" spans="1:256" s="320" customFormat="1" ht="27.75" customHeight="1">
      <c r="A382" s="324">
        <v>2</v>
      </c>
      <c r="B382" s="325" t="s">
        <v>370</v>
      </c>
      <c r="C382" s="326" t="s">
        <v>42</v>
      </c>
      <c r="D382" s="333">
        <v>12</v>
      </c>
      <c r="E382" s="328"/>
      <c r="F382" s="329">
        <f>D382*E382</f>
        <v>0</v>
      </c>
      <c r="G382" s="330"/>
      <c r="H382" s="331">
        <f>F382+(F382*G382/100)</f>
        <v>0</v>
      </c>
      <c r="I382" s="104"/>
      <c r="J382" s="332"/>
      <c r="FK382" s="321"/>
      <c r="FL382" s="322"/>
      <c r="FM382" s="322"/>
      <c r="FN382" s="322"/>
      <c r="FO382" s="322"/>
      <c r="FP382" s="322"/>
      <c r="FQ382" s="322"/>
      <c r="FR382" s="322"/>
      <c r="FS382" s="322"/>
      <c r="FT382" s="322"/>
      <c r="FU382" s="322"/>
      <c r="FV382" s="322"/>
      <c r="FW382" s="322"/>
      <c r="FX382" s="322"/>
      <c r="FY382" s="322"/>
      <c r="FZ382" s="322"/>
      <c r="GA382" s="322"/>
      <c r="GB382" s="322"/>
      <c r="GC382" s="322"/>
      <c r="GD382" s="322"/>
      <c r="GE382" s="322"/>
      <c r="GF382" s="322"/>
      <c r="GG382" s="322"/>
      <c r="GH382" s="322"/>
      <c r="GI382" s="322"/>
      <c r="GJ382" s="322"/>
      <c r="GK382" s="322"/>
      <c r="GL382" s="322"/>
      <c r="GM382" s="322"/>
      <c r="GN382" s="322"/>
      <c r="GO382" s="322"/>
      <c r="GP382" s="322"/>
      <c r="GQ382" s="322"/>
      <c r="GR382" s="322"/>
      <c r="GS382" s="322"/>
      <c r="GT382" s="322"/>
      <c r="GU382" s="322"/>
      <c r="GV382" s="322"/>
      <c r="GW382" s="322"/>
      <c r="GX382" s="322"/>
      <c r="GY382" s="322"/>
      <c r="GZ382" s="322"/>
      <c r="HA382" s="322"/>
      <c r="HB382" s="322"/>
      <c r="HC382" s="322"/>
      <c r="HD382" s="322"/>
      <c r="HE382" s="322"/>
      <c r="HF382" s="322"/>
      <c r="HG382" s="322"/>
      <c r="HH382" s="322"/>
      <c r="HI382" s="322"/>
      <c r="HJ382" s="322"/>
      <c r="HK382" s="322"/>
      <c r="HL382" s="322"/>
      <c r="HM382" s="322"/>
      <c r="HN382" s="322"/>
      <c r="HO382" s="322"/>
      <c r="HP382" s="322"/>
      <c r="HQ382" s="323"/>
      <c r="HR382" s="323"/>
      <c r="HS382" s="323"/>
      <c r="HT382" s="323"/>
      <c r="HU382" s="323"/>
      <c r="HV382" s="323"/>
      <c r="HW382" s="323"/>
      <c r="HX382" s="323"/>
      <c r="HY382" s="323"/>
      <c r="HZ382" s="323"/>
      <c r="IA382" s="323"/>
      <c r="IB382" s="323"/>
      <c r="IC382" s="323"/>
      <c r="ID382" s="323"/>
      <c r="IE382" s="323"/>
      <c r="IF382" s="323"/>
      <c r="IG382" s="323"/>
      <c r="IH382" s="323"/>
      <c r="II382" s="323"/>
      <c r="IJ382" s="323"/>
      <c r="IK382" s="323"/>
      <c r="IL382" s="323"/>
      <c r="IM382" s="323"/>
      <c r="IN382" s="323"/>
      <c r="IO382" s="323"/>
      <c r="IP382" s="323"/>
      <c r="IQ382" s="323"/>
      <c r="IR382" s="323"/>
      <c r="IS382" s="323"/>
      <c r="IT382" s="323"/>
      <c r="IU382" s="323"/>
      <c r="IV382" s="323"/>
    </row>
    <row r="383" spans="1:256" s="320" customFormat="1" ht="27.75" customHeight="1">
      <c r="A383" s="324">
        <v>3</v>
      </c>
      <c r="B383" s="325" t="s">
        <v>371</v>
      </c>
      <c r="C383" s="326" t="s">
        <v>42</v>
      </c>
      <c r="D383" s="333">
        <v>2</v>
      </c>
      <c r="E383" s="328"/>
      <c r="F383" s="329">
        <f>D383*E383</f>
        <v>0</v>
      </c>
      <c r="G383" s="330"/>
      <c r="H383" s="331">
        <f>F383+(F383*G383/100)</f>
        <v>0</v>
      </c>
      <c r="I383" s="104"/>
      <c r="J383" s="332"/>
      <c r="FK383" s="321"/>
      <c r="FL383" s="322"/>
      <c r="FM383" s="322"/>
      <c r="FN383" s="322"/>
      <c r="FO383" s="322"/>
      <c r="FP383" s="322"/>
      <c r="FQ383" s="322"/>
      <c r="FR383" s="322"/>
      <c r="FS383" s="322"/>
      <c r="FT383" s="322"/>
      <c r="FU383" s="322"/>
      <c r="FV383" s="322"/>
      <c r="FW383" s="322"/>
      <c r="FX383" s="322"/>
      <c r="FY383" s="322"/>
      <c r="FZ383" s="322"/>
      <c r="GA383" s="322"/>
      <c r="GB383" s="322"/>
      <c r="GC383" s="322"/>
      <c r="GD383" s="322"/>
      <c r="GE383" s="322"/>
      <c r="GF383" s="322"/>
      <c r="GG383" s="322"/>
      <c r="GH383" s="322"/>
      <c r="GI383" s="322"/>
      <c r="GJ383" s="322"/>
      <c r="GK383" s="322"/>
      <c r="GL383" s="322"/>
      <c r="GM383" s="322"/>
      <c r="GN383" s="322"/>
      <c r="GO383" s="322"/>
      <c r="GP383" s="322"/>
      <c r="GQ383" s="322"/>
      <c r="GR383" s="322"/>
      <c r="GS383" s="322"/>
      <c r="GT383" s="322"/>
      <c r="GU383" s="322"/>
      <c r="GV383" s="322"/>
      <c r="GW383" s="322"/>
      <c r="GX383" s="322"/>
      <c r="GY383" s="322"/>
      <c r="GZ383" s="322"/>
      <c r="HA383" s="322"/>
      <c r="HB383" s="322"/>
      <c r="HC383" s="322"/>
      <c r="HD383" s="322"/>
      <c r="HE383" s="322"/>
      <c r="HF383" s="322"/>
      <c r="HG383" s="322"/>
      <c r="HH383" s="322"/>
      <c r="HI383" s="322"/>
      <c r="HJ383" s="322"/>
      <c r="HK383" s="322"/>
      <c r="HL383" s="322"/>
      <c r="HM383" s="322"/>
      <c r="HN383" s="322"/>
      <c r="HO383" s="322"/>
      <c r="HP383" s="322"/>
      <c r="HQ383" s="323"/>
      <c r="HR383" s="323"/>
      <c r="HS383" s="323"/>
      <c r="HT383" s="323"/>
      <c r="HU383" s="323"/>
      <c r="HV383" s="323"/>
      <c r="HW383" s="323"/>
      <c r="HX383" s="323"/>
      <c r="HY383" s="323"/>
      <c r="HZ383" s="323"/>
      <c r="IA383" s="323"/>
      <c r="IB383" s="323"/>
      <c r="IC383" s="323"/>
      <c r="ID383" s="323"/>
      <c r="IE383" s="323"/>
      <c r="IF383" s="323"/>
      <c r="IG383" s="323"/>
      <c r="IH383" s="323"/>
      <c r="II383" s="323"/>
      <c r="IJ383" s="323"/>
      <c r="IK383" s="323"/>
      <c r="IL383" s="323"/>
      <c r="IM383" s="323"/>
      <c r="IN383" s="323"/>
      <c r="IO383" s="323"/>
      <c r="IP383" s="323"/>
      <c r="IQ383" s="323"/>
      <c r="IR383" s="323"/>
      <c r="IS383" s="323"/>
      <c r="IT383" s="323"/>
      <c r="IU383" s="323"/>
      <c r="IV383" s="323"/>
    </row>
    <row r="384" spans="1:256" s="320" customFormat="1" ht="27.75" customHeight="1">
      <c r="A384" s="324">
        <v>4</v>
      </c>
      <c r="B384" s="325" t="s">
        <v>372</v>
      </c>
      <c r="C384" s="326" t="s">
        <v>42</v>
      </c>
      <c r="D384" s="333">
        <v>10</v>
      </c>
      <c r="E384" s="328"/>
      <c r="F384" s="329">
        <f>D384*E384</f>
        <v>0</v>
      </c>
      <c r="G384" s="330"/>
      <c r="H384" s="331">
        <f>F384+(F384*G384/100)</f>
        <v>0</v>
      </c>
      <c r="I384" s="104"/>
      <c r="J384" s="332"/>
      <c r="FK384" s="321"/>
      <c r="FL384" s="322"/>
      <c r="FM384" s="322"/>
      <c r="FN384" s="322"/>
      <c r="FO384" s="322"/>
      <c r="FP384" s="322"/>
      <c r="FQ384" s="322"/>
      <c r="FR384" s="322"/>
      <c r="FS384" s="322"/>
      <c r="FT384" s="322"/>
      <c r="FU384" s="322"/>
      <c r="FV384" s="322"/>
      <c r="FW384" s="322"/>
      <c r="FX384" s="322"/>
      <c r="FY384" s="322"/>
      <c r="FZ384" s="322"/>
      <c r="GA384" s="322"/>
      <c r="GB384" s="322"/>
      <c r="GC384" s="322"/>
      <c r="GD384" s="322"/>
      <c r="GE384" s="322"/>
      <c r="GF384" s="322"/>
      <c r="GG384" s="322"/>
      <c r="GH384" s="322"/>
      <c r="GI384" s="322"/>
      <c r="GJ384" s="322"/>
      <c r="GK384" s="322"/>
      <c r="GL384" s="322"/>
      <c r="GM384" s="322"/>
      <c r="GN384" s="322"/>
      <c r="GO384" s="322"/>
      <c r="GP384" s="322"/>
      <c r="GQ384" s="322"/>
      <c r="GR384" s="322"/>
      <c r="GS384" s="322"/>
      <c r="GT384" s="322"/>
      <c r="GU384" s="322"/>
      <c r="GV384" s="322"/>
      <c r="GW384" s="322"/>
      <c r="GX384" s="322"/>
      <c r="GY384" s="322"/>
      <c r="GZ384" s="322"/>
      <c r="HA384" s="322"/>
      <c r="HB384" s="322"/>
      <c r="HC384" s="322"/>
      <c r="HD384" s="322"/>
      <c r="HE384" s="322"/>
      <c r="HF384" s="322"/>
      <c r="HG384" s="322"/>
      <c r="HH384" s="322"/>
      <c r="HI384" s="322"/>
      <c r="HJ384" s="322"/>
      <c r="HK384" s="322"/>
      <c r="HL384" s="322"/>
      <c r="HM384" s="322"/>
      <c r="HN384" s="322"/>
      <c r="HO384" s="322"/>
      <c r="HP384" s="322"/>
      <c r="HQ384" s="323"/>
      <c r="HR384" s="323"/>
      <c r="HS384" s="323"/>
      <c r="HT384" s="323"/>
      <c r="HU384" s="323"/>
      <c r="HV384" s="323"/>
      <c r="HW384" s="323"/>
      <c r="HX384" s="323"/>
      <c r="HY384" s="323"/>
      <c r="HZ384" s="323"/>
      <c r="IA384" s="323"/>
      <c r="IB384" s="323"/>
      <c r="IC384" s="323"/>
      <c r="ID384" s="323"/>
      <c r="IE384" s="323"/>
      <c r="IF384" s="323"/>
      <c r="IG384" s="323"/>
      <c r="IH384" s="323"/>
      <c r="II384" s="323"/>
      <c r="IJ384" s="323"/>
      <c r="IK384" s="323"/>
      <c r="IL384" s="323"/>
      <c r="IM384" s="323"/>
      <c r="IN384" s="323"/>
      <c r="IO384" s="323"/>
      <c r="IP384" s="323"/>
      <c r="IQ384" s="323"/>
      <c r="IR384" s="323"/>
      <c r="IS384" s="323"/>
      <c r="IT384" s="323"/>
      <c r="IU384" s="323"/>
      <c r="IV384" s="323"/>
    </row>
    <row r="385" spans="1:256" s="320" customFormat="1" ht="27.75" customHeight="1">
      <c r="A385" s="324">
        <v>5</v>
      </c>
      <c r="B385" s="325" t="s">
        <v>373</v>
      </c>
      <c r="C385" s="326" t="s">
        <v>42</v>
      </c>
      <c r="D385" s="333">
        <v>3</v>
      </c>
      <c r="E385" s="328"/>
      <c r="F385" s="329">
        <f>D385*E385</f>
        <v>0</v>
      </c>
      <c r="G385" s="330"/>
      <c r="H385" s="331">
        <f>F385+(F385*G385/100)</f>
        <v>0</v>
      </c>
      <c r="I385" s="104"/>
      <c r="J385" s="332"/>
      <c r="FK385" s="321"/>
      <c r="FL385" s="322"/>
      <c r="FM385" s="322"/>
      <c r="FN385" s="322"/>
      <c r="FO385" s="322"/>
      <c r="FP385" s="322"/>
      <c r="FQ385" s="322"/>
      <c r="FR385" s="322"/>
      <c r="FS385" s="322"/>
      <c r="FT385" s="322"/>
      <c r="FU385" s="322"/>
      <c r="FV385" s="322"/>
      <c r="FW385" s="322"/>
      <c r="FX385" s="322"/>
      <c r="FY385" s="322"/>
      <c r="FZ385" s="322"/>
      <c r="GA385" s="322"/>
      <c r="GB385" s="322"/>
      <c r="GC385" s="322"/>
      <c r="GD385" s="322"/>
      <c r="GE385" s="322"/>
      <c r="GF385" s="322"/>
      <c r="GG385" s="322"/>
      <c r="GH385" s="322"/>
      <c r="GI385" s="322"/>
      <c r="GJ385" s="322"/>
      <c r="GK385" s="322"/>
      <c r="GL385" s="322"/>
      <c r="GM385" s="322"/>
      <c r="GN385" s="322"/>
      <c r="GO385" s="322"/>
      <c r="GP385" s="322"/>
      <c r="GQ385" s="322"/>
      <c r="GR385" s="322"/>
      <c r="GS385" s="322"/>
      <c r="GT385" s="322"/>
      <c r="GU385" s="322"/>
      <c r="GV385" s="322"/>
      <c r="GW385" s="322"/>
      <c r="GX385" s="322"/>
      <c r="GY385" s="322"/>
      <c r="GZ385" s="322"/>
      <c r="HA385" s="322"/>
      <c r="HB385" s="322"/>
      <c r="HC385" s="322"/>
      <c r="HD385" s="322"/>
      <c r="HE385" s="322"/>
      <c r="HF385" s="322"/>
      <c r="HG385" s="322"/>
      <c r="HH385" s="322"/>
      <c r="HI385" s="322"/>
      <c r="HJ385" s="322"/>
      <c r="HK385" s="322"/>
      <c r="HL385" s="322"/>
      <c r="HM385" s="322"/>
      <c r="HN385" s="322"/>
      <c r="HO385" s="322"/>
      <c r="HP385" s="322"/>
      <c r="HQ385" s="323"/>
      <c r="HR385" s="323"/>
      <c r="HS385" s="323"/>
      <c r="HT385" s="323"/>
      <c r="HU385" s="323"/>
      <c r="HV385" s="323"/>
      <c r="HW385" s="323"/>
      <c r="HX385" s="323"/>
      <c r="HY385" s="323"/>
      <c r="HZ385" s="323"/>
      <c r="IA385" s="323"/>
      <c r="IB385" s="323"/>
      <c r="IC385" s="323"/>
      <c r="ID385" s="323"/>
      <c r="IE385" s="323"/>
      <c r="IF385" s="323"/>
      <c r="IG385" s="323"/>
      <c r="IH385" s="323"/>
      <c r="II385" s="323"/>
      <c r="IJ385" s="323"/>
      <c r="IK385" s="323"/>
      <c r="IL385" s="323"/>
      <c r="IM385" s="323"/>
      <c r="IN385" s="323"/>
      <c r="IO385" s="323"/>
      <c r="IP385" s="323"/>
      <c r="IQ385" s="323"/>
      <c r="IR385" s="323"/>
      <c r="IS385" s="323"/>
      <c r="IT385" s="323"/>
      <c r="IU385" s="323"/>
      <c r="IV385" s="323"/>
    </row>
    <row r="386" spans="1:256" s="320" customFormat="1" ht="27.75" customHeight="1">
      <c r="A386" s="324">
        <v>6</v>
      </c>
      <c r="B386" s="325" t="s">
        <v>374</v>
      </c>
      <c r="C386" s="326" t="s">
        <v>42</v>
      </c>
      <c r="D386" s="333">
        <v>2</v>
      </c>
      <c r="E386" s="328"/>
      <c r="F386" s="329">
        <f>D386*E386</f>
        <v>0</v>
      </c>
      <c r="G386" s="330"/>
      <c r="H386" s="331">
        <f>F386+(F386*G386/100)</f>
        <v>0</v>
      </c>
      <c r="I386" s="104"/>
      <c r="J386" s="332"/>
      <c r="FK386" s="321"/>
      <c r="FL386" s="322"/>
      <c r="FM386" s="322"/>
      <c r="FN386" s="322"/>
      <c r="FO386" s="322"/>
      <c r="FP386" s="322"/>
      <c r="FQ386" s="322"/>
      <c r="FR386" s="322"/>
      <c r="FS386" s="322"/>
      <c r="FT386" s="322"/>
      <c r="FU386" s="322"/>
      <c r="FV386" s="322"/>
      <c r="FW386" s="322"/>
      <c r="FX386" s="322"/>
      <c r="FY386" s="322"/>
      <c r="FZ386" s="322"/>
      <c r="GA386" s="322"/>
      <c r="GB386" s="322"/>
      <c r="GC386" s="322"/>
      <c r="GD386" s="322"/>
      <c r="GE386" s="322"/>
      <c r="GF386" s="322"/>
      <c r="GG386" s="322"/>
      <c r="GH386" s="322"/>
      <c r="GI386" s="322"/>
      <c r="GJ386" s="322"/>
      <c r="GK386" s="322"/>
      <c r="GL386" s="322"/>
      <c r="GM386" s="322"/>
      <c r="GN386" s="322"/>
      <c r="GO386" s="322"/>
      <c r="GP386" s="322"/>
      <c r="GQ386" s="322"/>
      <c r="GR386" s="322"/>
      <c r="GS386" s="322"/>
      <c r="GT386" s="322"/>
      <c r="GU386" s="322"/>
      <c r="GV386" s="322"/>
      <c r="GW386" s="322"/>
      <c r="GX386" s="322"/>
      <c r="GY386" s="322"/>
      <c r="GZ386" s="322"/>
      <c r="HA386" s="322"/>
      <c r="HB386" s="322"/>
      <c r="HC386" s="322"/>
      <c r="HD386" s="322"/>
      <c r="HE386" s="322"/>
      <c r="HF386" s="322"/>
      <c r="HG386" s="322"/>
      <c r="HH386" s="322"/>
      <c r="HI386" s="322"/>
      <c r="HJ386" s="322"/>
      <c r="HK386" s="322"/>
      <c r="HL386" s="322"/>
      <c r="HM386" s="322"/>
      <c r="HN386" s="322"/>
      <c r="HO386" s="322"/>
      <c r="HP386" s="322"/>
      <c r="HQ386" s="323"/>
      <c r="HR386" s="323"/>
      <c r="HS386" s="323"/>
      <c r="HT386" s="323"/>
      <c r="HU386" s="323"/>
      <c r="HV386" s="323"/>
      <c r="HW386" s="323"/>
      <c r="HX386" s="323"/>
      <c r="HY386" s="323"/>
      <c r="HZ386" s="323"/>
      <c r="IA386" s="323"/>
      <c r="IB386" s="323"/>
      <c r="IC386" s="323"/>
      <c r="ID386" s="323"/>
      <c r="IE386" s="323"/>
      <c r="IF386" s="323"/>
      <c r="IG386" s="323"/>
      <c r="IH386" s="323"/>
      <c r="II386" s="323"/>
      <c r="IJ386" s="323"/>
      <c r="IK386" s="323"/>
      <c r="IL386" s="323"/>
      <c r="IM386" s="323"/>
      <c r="IN386" s="323"/>
      <c r="IO386" s="323"/>
      <c r="IP386" s="323"/>
      <c r="IQ386" s="323"/>
      <c r="IR386" s="323"/>
      <c r="IS386" s="323"/>
      <c r="IT386" s="323"/>
      <c r="IU386" s="323"/>
      <c r="IV386" s="323"/>
    </row>
    <row r="387" spans="1:256" s="320" customFormat="1" ht="27.75" customHeight="1">
      <c r="A387" s="324">
        <v>7</v>
      </c>
      <c r="B387" s="325" t="s">
        <v>375</v>
      </c>
      <c r="C387" s="326" t="s">
        <v>42</v>
      </c>
      <c r="D387" s="333">
        <v>1</v>
      </c>
      <c r="E387" s="328"/>
      <c r="F387" s="329">
        <f>D387*E387</f>
        <v>0</v>
      </c>
      <c r="G387" s="330"/>
      <c r="H387" s="331">
        <f>F387+(F387*G387/100)</f>
        <v>0</v>
      </c>
      <c r="I387" s="104"/>
      <c r="J387" s="332"/>
      <c r="FK387" s="321"/>
      <c r="FL387" s="322"/>
      <c r="FM387" s="322"/>
      <c r="FN387" s="322"/>
      <c r="FO387" s="322"/>
      <c r="FP387" s="322"/>
      <c r="FQ387" s="322"/>
      <c r="FR387" s="322"/>
      <c r="FS387" s="322"/>
      <c r="FT387" s="322"/>
      <c r="FU387" s="322"/>
      <c r="FV387" s="322"/>
      <c r="FW387" s="322"/>
      <c r="FX387" s="322"/>
      <c r="FY387" s="322"/>
      <c r="FZ387" s="322"/>
      <c r="GA387" s="322"/>
      <c r="GB387" s="322"/>
      <c r="GC387" s="322"/>
      <c r="GD387" s="322"/>
      <c r="GE387" s="322"/>
      <c r="GF387" s="322"/>
      <c r="GG387" s="322"/>
      <c r="GH387" s="322"/>
      <c r="GI387" s="322"/>
      <c r="GJ387" s="322"/>
      <c r="GK387" s="322"/>
      <c r="GL387" s="322"/>
      <c r="GM387" s="322"/>
      <c r="GN387" s="322"/>
      <c r="GO387" s="322"/>
      <c r="GP387" s="322"/>
      <c r="GQ387" s="322"/>
      <c r="GR387" s="322"/>
      <c r="GS387" s="322"/>
      <c r="GT387" s="322"/>
      <c r="GU387" s="322"/>
      <c r="GV387" s="322"/>
      <c r="GW387" s="322"/>
      <c r="GX387" s="322"/>
      <c r="GY387" s="322"/>
      <c r="GZ387" s="322"/>
      <c r="HA387" s="322"/>
      <c r="HB387" s="322"/>
      <c r="HC387" s="322"/>
      <c r="HD387" s="322"/>
      <c r="HE387" s="322"/>
      <c r="HF387" s="322"/>
      <c r="HG387" s="322"/>
      <c r="HH387" s="322"/>
      <c r="HI387" s="322"/>
      <c r="HJ387" s="322"/>
      <c r="HK387" s="322"/>
      <c r="HL387" s="322"/>
      <c r="HM387" s="322"/>
      <c r="HN387" s="322"/>
      <c r="HO387" s="322"/>
      <c r="HP387" s="322"/>
      <c r="HQ387" s="323"/>
      <c r="HR387" s="323"/>
      <c r="HS387" s="323"/>
      <c r="HT387" s="323"/>
      <c r="HU387" s="323"/>
      <c r="HV387" s="323"/>
      <c r="HW387" s="323"/>
      <c r="HX387" s="323"/>
      <c r="HY387" s="323"/>
      <c r="HZ387" s="323"/>
      <c r="IA387" s="323"/>
      <c r="IB387" s="323"/>
      <c r="IC387" s="323"/>
      <c r="ID387" s="323"/>
      <c r="IE387" s="323"/>
      <c r="IF387" s="323"/>
      <c r="IG387" s="323"/>
      <c r="IH387" s="323"/>
      <c r="II387" s="323"/>
      <c r="IJ387" s="323"/>
      <c r="IK387" s="323"/>
      <c r="IL387" s="323"/>
      <c r="IM387" s="323"/>
      <c r="IN387" s="323"/>
      <c r="IO387" s="323"/>
      <c r="IP387" s="323"/>
      <c r="IQ387" s="323"/>
      <c r="IR387" s="323"/>
      <c r="IS387" s="323"/>
      <c r="IT387" s="323"/>
      <c r="IU387" s="323"/>
      <c r="IV387" s="323"/>
    </row>
    <row r="388" spans="1:256" s="320" customFormat="1" ht="27.75" customHeight="1">
      <c r="A388" s="324">
        <v>8</v>
      </c>
      <c r="B388" s="325" t="s">
        <v>376</v>
      </c>
      <c r="C388" s="326" t="s">
        <v>42</v>
      </c>
      <c r="D388" s="333">
        <v>20</v>
      </c>
      <c r="E388" s="328"/>
      <c r="F388" s="329">
        <f>D388*E388</f>
        <v>0</v>
      </c>
      <c r="G388" s="330"/>
      <c r="H388" s="331">
        <f>F388+(F388*G388/100)</f>
        <v>0</v>
      </c>
      <c r="I388" s="104"/>
      <c r="J388" s="332"/>
      <c r="FK388" s="321"/>
      <c r="FL388" s="322"/>
      <c r="FM388" s="322"/>
      <c r="FN388" s="322"/>
      <c r="FO388" s="322"/>
      <c r="FP388" s="322"/>
      <c r="FQ388" s="322"/>
      <c r="FR388" s="322"/>
      <c r="FS388" s="322"/>
      <c r="FT388" s="322"/>
      <c r="FU388" s="322"/>
      <c r="FV388" s="322"/>
      <c r="FW388" s="322"/>
      <c r="FX388" s="322"/>
      <c r="FY388" s="322"/>
      <c r="FZ388" s="322"/>
      <c r="GA388" s="322"/>
      <c r="GB388" s="322"/>
      <c r="GC388" s="322"/>
      <c r="GD388" s="322"/>
      <c r="GE388" s="322"/>
      <c r="GF388" s="322"/>
      <c r="GG388" s="322"/>
      <c r="GH388" s="322"/>
      <c r="GI388" s="322"/>
      <c r="GJ388" s="322"/>
      <c r="GK388" s="322"/>
      <c r="GL388" s="322"/>
      <c r="GM388" s="322"/>
      <c r="GN388" s="322"/>
      <c r="GO388" s="322"/>
      <c r="GP388" s="322"/>
      <c r="GQ388" s="322"/>
      <c r="GR388" s="322"/>
      <c r="GS388" s="322"/>
      <c r="GT388" s="322"/>
      <c r="GU388" s="322"/>
      <c r="GV388" s="322"/>
      <c r="GW388" s="322"/>
      <c r="GX388" s="322"/>
      <c r="GY388" s="322"/>
      <c r="GZ388" s="322"/>
      <c r="HA388" s="322"/>
      <c r="HB388" s="322"/>
      <c r="HC388" s="322"/>
      <c r="HD388" s="322"/>
      <c r="HE388" s="322"/>
      <c r="HF388" s="322"/>
      <c r="HG388" s="322"/>
      <c r="HH388" s="322"/>
      <c r="HI388" s="322"/>
      <c r="HJ388" s="322"/>
      <c r="HK388" s="322"/>
      <c r="HL388" s="322"/>
      <c r="HM388" s="322"/>
      <c r="HN388" s="322"/>
      <c r="HO388" s="322"/>
      <c r="HP388" s="322"/>
      <c r="HQ388" s="323"/>
      <c r="HR388" s="323"/>
      <c r="HS388" s="323"/>
      <c r="HT388" s="323"/>
      <c r="HU388" s="323"/>
      <c r="HV388" s="323"/>
      <c r="HW388" s="323"/>
      <c r="HX388" s="323"/>
      <c r="HY388" s="323"/>
      <c r="HZ388" s="323"/>
      <c r="IA388" s="323"/>
      <c r="IB388" s="323"/>
      <c r="IC388" s="323"/>
      <c r="ID388" s="323"/>
      <c r="IE388" s="323"/>
      <c r="IF388" s="323"/>
      <c r="IG388" s="323"/>
      <c r="IH388" s="323"/>
      <c r="II388" s="323"/>
      <c r="IJ388" s="323"/>
      <c r="IK388" s="323"/>
      <c r="IL388" s="323"/>
      <c r="IM388" s="323"/>
      <c r="IN388" s="323"/>
      <c r="IO388" s="323"/>
      <c r="IP388" s="323"/>
      <c r="IQ388" s="323"/>
      <c r="IR388" s="323"/>
      <c r="IS388" s="323"/>
      <c r="IT388" s="323"/>
      <c r="IU388" s="323"/>
      <c r="IV388" s="323"/>
    </row>
    <row r="389" spans="1:256" s="320" customFormat="1" ht="27.75" customHeight="1">
      <c r="A389" s="324">
        <v>9</v>
      </c>
      <c r="B389" s="325" t="s">
        <v>377</v>
      </c>
      <c r="C389" s="326" t="s">
        <v>42</v>
      </c>
      <c r="D389" s="333">
        <v>110</v>
      </c>
      <c r="E389" s="328"/>
      <c r="F389" s="329">
        <f>D389*E389</f>
        <v>0</v>
      </c>
      <c r="G389" s="330"/>
      <c r="H389" s="331">
        <f>F389+(F389*G389/100)</f>
        <v>0</v>
      </c>
      <c r="I389" s="104"/>
      <c r="J389" s="332"/>
      <c r="FK389" s="321"/>
      <c r="FL389" s="322"/>
      <c r="FM389" s="322"/>
      <c r="FN389" s="322"/>
      <c r="FO389" s="322"/>
      <c r="FP389" s="322"/>
      <c r="FQ389" s="322"/>
      <c r="FR389" s="322"/>
      <c r="FS389" s="322"/>
      <c r="FT389" s="322"/>
      <c r="FU389" s="322"/>
      <c r="FV389" s="322"/>
      <c r="FW389" s="322"/>
      <c r="FX389" s="322"/>
      <c r="FY389" s="322"/>
      <c r="FZ389" s="322"/>
      <c r="GA389" s="322"/>
      <c r="GB389" s="322"/>
      <c r="GC389" s="322"/>
      <c r="GD389" s="322"/>
      <c r="GE389" s="322"/>
      <c r="GF389" s="322"/>
      <c r="GG389" s="322"/>
      <c r="GH389" s="322"/>
      <c r="GI389" s="322"/>
      <c r="GJ389" s="322"/>
      <c r="GK389" s="322"/>
      <c r="GL389" s="322"/>
      <c r="GM389" s="322"/>
      <c r="GN389" s="322"/>
      <c r="GO389" s="322"/>
      <c r="GP389" s="322"/>
      <c r="GQ389" s="322"/>
      <c r="GR389" s="322"/>
      <c r="GS389" s="322"/>
      <c r="GT389" s="322"/>
      <c r="GU389" s="322"/>
      <c r="GV389" s="322"/>
      <c r="GW389" s="322"/>
      <c r="GX389" s="322"/>
      <c r="GY389" s="322"/>
      <c r="GZ389" s="322"/>
      <c r="HA389" s="322"/>
      <c r="HB389" s="322"/>
      <c r="HC389" s="322"/>
      <c r="HD389" s="322"/>
      <c r="HE389" s="322"/>
      <c r="HF389" s="322"/>
      <c r="HG389" s="322"/>
      <c r="HH389" s="322"/>
      <c r="HI389" s="322"/>
      <c r="HJ389" s="322"/>
      <c r="HK389" s="322"/>
      <c r="HL389" s="322"/>
      <c r="HM389" s="322"/>
      <c r="HN389" s="322"/>
      <c r="HO389" s="322"/>
      <c r="HP389" s="322"/>
      <c r="HQ389" s="323"/>
      <c r="HR389" s="323"/>
      <c r="HS389" s="323"/>
      <c r="HT389" s="323"/>
      <c r="HU389" s="323"/>
      <c r="HV389" s="323"/>
      <c r="HW389" s="323"/>
      <c r="HX389" s="323"/>
      <c r="HY389" s="323"/>
      <c r="HZ389" s="323"/>
      <c r="IA389" s="323"/>
      <c r="IB389" s="323"/>
      <c r="IC389" s="323"/>
      <c r="ID389" s="323"/>
      <c r="IE389" s="323"/>
      <c r="IF389" s="323"/>
      <c r="IG389" s="323"/>
      <c r="IH389" s="323"/>
      <c r="II389" s="323"/>
      <c r="IJ389" s="323"/>
      <c r="IK389" s="323"/>
      <c r="IL389" s="323"/>
      <c r="IM389" s="323"/>
      <c r="IN389" s="323"/>
      <c r="IO389" s="323"/>
      <c r="IP389" s="323"/>
      <c r="IQ389" s="323"/>
      <c r="IR389" s="323"/>
      <c r="IS389" s="323"/>
      <c r="IT389" s="323"/>
      <c r="IU389" s="323"/>
      <c r="IV389" s="323"/>
    </row>
    <row r="390" spans="1:256" s="320" customFormat="1" ht="27.75" customHeight="1">
      <c r="A390" s="324">
        <v>10</v>
      </c>
      <c r="B390" s="325" t="s">
        <v>378</v>
      </c>
      <c r="C390" s="326" t="s">
        <v>42</v>
      </c>
      <c r="D390" s="333">
        <v>3</v>
      </c>
      <c r="E390" s="328"/>
      <c r="F390" s="329">
        <f>D390*E390</f>
        <v>0</v>
      </c>
      <c r="G390" s="330"/>
      <c r="H390" s="331">
        <f>F390+(F390*G390/100)</f>
        <v>0</v>
      </c>
      <c r="I390" s="104"/>
      <c r="J390" s="332"/>
      <c r="FK390" s="321"/>
      <c r="FL390" s="322"/>
      <c r="FM390" s="322"/>
      <c r="FN390" s="322"/>
      <c r="FO390" s="322"/>
      <c r="FP390" s="322"/>
      <c r="FQ390" s="322"/>
      <c r="FR390" s="322"/>
      <c r="FS390" s="322"/>
      <c r="FT390" s="322"/>
      <c r="FU390" s="322"/>
      <c r="FV390" s="322"/>
      <c r="FW390" s="322"/>
      <c r="FX390" s="322"/>
      <c r="FY390" s="322"/>
      <c r="FZ390" s="322"/>
      <c r="GA390" s="322"/>
      <c r="GB390" s="322"/>
      <c r="GC390" s="322"/>
      <c r="GD390" s="322"/>
      <c r="GE390" s="322"/>
      <c r="GF390" s="322"/>
      <c r="GG390" s="322"/>
      <c r="GH390" s="322"/>
      <c r="GI390" s="322"/>
      <c r="GJ390" s="322"/>
      <c r="GK390" s="322"/>
      <c r="GL390" s="322"/>
      <c r="GM390" s="322"/>
      <c r="GN390" s="322"/>
      <c r="GO390" s="322"/>
      <c r="GP390" s="322"/>
      <c r="GQ390" s="322"/>
      <c r="GR390" s="322"/>
      <c r="GS390" s="322"/>
      <c r="GT390" s="322"/>
      <c r="GU390" s="322"/>
      <c r="GV390" s="322"/>
      <c r="GW390" s="322"/>
      <c r="GX390" s="322"/>
      <c r="GY390" s="322"/>
      <c r="GZ390" s="322"/>
      <c r="HA390" s="322"/>
      <c r="HB390" s="322"/>
      <c r="HC390" s="322"/>
      <c r="HD390" s="322"/>
      <c r="HE390" s="322"/>
      <c r="HF390" s="322"/>
      <c r="HG390" s="322"/>
      <c r="HH390" s="322"/>
      <c r="HI390" s="322"/>
      <c r="HJ390" s="322"/>
      <c r="HK390" s="322"/>
      <c r="HL390" s="322"/>
      <c r="HM390" s="322"/>
      <c r="HN390" s="322"/>
      <c r="HO390" s="322"/>
      <c r="HP390" s="322"/>
      <c r="HQ390" s="323"/>
      <c r="HR390" s="323"/>
      <c r="HS390" s="323"/>
      <c r="HT390" s="323"/>
      <c r="HU390" s="323"/>
      <c r="HV390" s="323"/>
      <c r="HW390" s="323"/>
      <c r="HX390" s="323"/>
      <c r="HY390" s="323"/>
      <c r="HZ390" s="323"/>
      <c r="IA390" s="323"/>
      <c r="IB390" s="323"/>
      <c r="IC390" s="323"/>
      <c r="ID390" s="323"/>
      <c r="IE390" s="323"/>
      <c r="IF390" s="323"/>
      <c r="IG390" s="323"/>
      <c r="IH390" s="323"/>
      <c r="II390" s="323"/>
      <c r="IJ390" s="323"/>
      <c r="IK390" s="323"/>
      <c r="IL390" s="323"/>
      <c r="IM390" s="323"/>
      <c r="IN390" s="323"/>
      <c r="IO390" s="323"/>
      <c r="IP390" s="323"/>
      <c r="IQ390" s="323"/>
      <c r="IR390" s="323"/>
      <c r="IS390" s="323"/>
      <c r="IT390" s="323"/>
      <c r="IU390" s="323"/>
      <c r="IV390" s="323"/>
    </row>
    <row r="391" spans="1:256" s="320" customFormat="1" ht="27" customHeight="1">
      <c r="A391" s="324">
        <v>11</v>
      </c>
      <c r="B391" s="325" t="s">
        <v>379</v>
      </c>
      <c r="C391" s="326" t="s">
        <v>42</v>
      </c>
      <c r="D391" s="333">
        <v>15</v>
      </c>
      <c r="E391" s="328"/>
      <c r="F391" s="329">
        <f>D391*E391</f>
        <v>0</v>
      </c>
      <c r="G391" s="330"/>
      <c r="H391" s="331">
        <f>F391+(F391*G391/100)</f>
        <v>0</v>
      </c>
      <c r="I391" s="104"/>
      <c r="J391" s="332"/>
      <c r="FK391" s="321"/>
      <c r="FL391" s="322"/>
      <c r="FM391" s="322"/>
      <c r="FN391" s="322"/>
      <c r="FO391" s="322"/>
      <c r="FP391" s="322"/>
      <c r="FQ391" s="322"/>
      <c r="FR391" s="322"/>
      <c r="FS391" s="322"/>
      <c r="FT391" s="322"/>
      <c r="FU391" s="322"/>
      <c r="FV391" s="322"/>
      <c r="FW391" s="322"/>
      <c r="FX391" s="322"/>
      <c r="FY391" s="322"/>
      <c r="FZ391" s="322"/>
      <c r="GA391" s="322"/>
      <c r="GB391" s="322"/>
      <c r="GC391" s="322"/>
      <c r="GD391" s="322"/>
      <c r="GE391" s="322"/>
      <c r="GF391" s="322"/>
      <c r="GG391" s="322"/>
      <c r="GH391" s="322"/>
      <c r="GI391" s="322"/>
      <c r="GJ391" s="322"/>
      <c r="GK391" s="322"/>
      <c r="GL391" s="322"/>
      <c r="GM391" s="322"/>
      <c r="GN391" s="322"/>
      <c r="GO391" s="322"/>
      <c r="GP391" s="322"/>
      <c r="GQ391" s="322"/>
      <c r="GR391" s="322"/>
      <c r="GS391" s="322"/>
      <c r="GT391" s="322"/>
      <c r="GU391" s="322"/>
      <c r="GV391" s="322"/>
      <c r="GW391" s="322"/>
      <c r="GX391" s="322"/>
      <c r="GY391" s="322"/>
      <c r="GZ391" s="322"/>
      <c r="HA391" s="322"/>
      <c r="HB391" s="322"/>
      <c r="HC391" s="322"/>
      <c r="HD391" s="322"/>
      <c r="HE391" s="322"/>
      <c r="HF391" s="322"/>
      <c r="HG391" s="322"/>
      <c r="HH391" s="322"/>
      <c r="HI391" s="322"/>
      <c r="HJ391" s="322"/>
      <c r="HK391" s="322"/>
      <c r="HL391" s="322"/>
      <c r="HM391" s="322"/>
      <c r="HN391" s="322"/>
      <c r="HO391" s="322"/>
      <c r="HP391" s="322"/>
      <c r="HQ391" s="323"/>
      <c r="HR391" s="323"/>
      <c r="HS391" s="323"/>
      <c r="HT391" s="323"/>
      <c r="HU391" s="323"/>
      <c r="HV391" s="323"/>
      <c r="HW391" s="323"/>
      <c r="HX391" s="323"/>
      <c r="HY391" s="323"/>
      <c r="HZ391" s="323"/>
      <c r="IA391" s="323"/>
      <c r="IB391" s="323"/>
      <c r="IC391" s="323"/>
      <c r="ID391" s="323"/>
      <c r="IE391" s="323"/>
      <c r="IF391" s="323"/>
      <c r="IG391" s="323"/>
      <c r="IH391" s="323"/>
      <c r="II391" s="323"/>
      <c r="IJ391" s="323"/>
      <c r="IK391" s="323"/>
      <c r="IL391" s="323"/>
      <c r="IM391" s="323"/>
      <c r="IN391" s="323"/>
      <c r="IO391" s="323"/>
      <c r="IP391" s="323"/>
      <c r="IQ391" s="323"/>
      <c r="IR391" s="323"/>
      <c r="IS391" s="323"/>
      <c r="IT391" s="323"/>
      <c r="IU391" s="323"/>
      <c r="IV391" s="323"/>
    </row>
    <row r="392" spans="1:256" s="320" customFormat="1" ht="27.75" customHeight="1">
      <c r="A392" s="324">
        <v>12</v>
      </c>
      <c r="B392" s="325" t="s">
        <v>380</v>
      </c>
      <c r="C392" s="326" t="s">
        <v>42</v>
      </c>
      <c r="D392" s="333">
        <v>25</v>
      </c>
      <c r="E392" s="328"/>
      <c r="F392" s="329">
        <f>D392*E392</f>
        <v>0</v>
      </c>
      <c r="G392" s="330"/>
      <c r="H392" s="331">
        <f>F392+(F392*G392/100)</f>
        <v>0</v>
      </c>
      <c r="I392" s="104"/>
      <c r="J392" s="332"/>
      <c r="FK392" s="321"/>
      <c r="FL392" s="322"/>
      <c r="FM392" s="322"/>
      <c r="FN392" s="322"/>
      <c r="FO392" s="322"/>
      <c r="FP392" s="322"/>
      <c r="FQ392" s="322"/>
      <c r="FR392" s="322"/>
      <c r="FS392" s="322"/>
      <c r="FT392" s="322"/>
      <c r="FU392" s="322"/>
      <c r="FV392" s="322"/>
      <c r="FW392" s="322"/>
      <c r="FX392" s="322"/>
      <c r="FY392" s="322"/>
      <c r="FZ392" s="322"/>
      <c r="GA392" s="322"/>
      <c r="GB392" s="322"/>
      <c r="GC392" s="322"/>
      <c r="GD392" s="322"/>
      <c r="GE392" s="322"/>
      <c r="GF392" s="322"/>
      <c r="GG392" s="322"/>
      <c r="GH392" s="322"/>
      <c r="GI392" s="322"/>
      <c r="GJ392" s="322"/>
      <c r="GK392" s="322"/>
      <c r="GL392" s="322"/>
      <c r="GM392" s="322"/>
      <c r="GN392" s="322"/>
      <c r="GO392" s="322"/>
      <c r="GP392" s="322"/>
      <c r="GQ392" s="322"/>
      <c r="GR392" s="322"/>
      <c r="GS392" s="322"/>
      <c r="GT392" s="322"/>
      <c r="GU392" s="322"/>
      <c r="GV392" s="322"/>
      <c r="GW392" s="322"/>
      <c r="GX392" s="322"/>
      <c r="GY392" s="322"/>
      <c r="GZ392" s="322"/>
      <c r="HA392" s="322"/>
      <c r="HB392" s="322"/>
      <c r="HC392" s="322"/>
      <c r="HD392" s="322"/>
      <c r="HE392" s="322"/>
      <c r="HF392" s="322"/>
      <c r="HG392" s="322"/>
      <c r="HH392" s="322"/>
      <c r="HI392" s="322"/>
      <c r="HJ392" s="322"/>
      <c r="HK392" s="322"/>
      <c r="HL392" s="322"/>
      <c r="HM392" s="322"/>
      <c r="HN392" s="322"/>
      <c r="HO392" s="322"/>
      <c r="HP392" s="322"/>
      <c r="HQ392" s="323"/>
      <c r="HR392" s="323"/>
      <c r="HS392" s="323"/>
      <c r="HT392" s="323"/>
      <c r="HU392" s="323"/>
      <c r="HV392" s="323"/>
      <c r="HW392" s="323"/>
      <c r="HX392" s="323"/>
      <c r="HY392" s="323"/>
      <c r="HZ392" s="323"/>
      <c r="IA392" s="323"/>
      <c r="IB392" s="323"/>
      <c r="IC392" s="323"/>
      <c r="ID392" s="323"/>
      <c r="IE392" s="323"/>
      <c r="IF392" s="323"/>
      <c r="IG392" s="323"/>
      <c r="IH392" s="323"/>
      <c r="II392" s="323"/>
      <c r="IJ392" s="323"/>
      <c r="IK392" s="323"/>
      <c r="IL392" s="323"/>
      <c r="IM392" s="323"/>
      <c r="IN392" s="323"/>
      <c r="IO392" s="323"/>
      <c r="IP392" s="323"/>
      <c r="IQ392" s="323"/>
      <c r="IR392" s="323"/>
      <c r="IS392" s="323"/>
      <c r="IT392" s="323"/>
      <c r="IU392" s="323"/>
      <c r="IV392" s="323"/>
    </row>
    <row r="393" spans="1:256" s="320" customFormat="1" ht="27.75" customHeight="1">
      <c r="A393" s="324">
        <v>13</v>
      </c>
      <c r="B393" s="334" t="s">
        <v>381</v>
      </c>
      <c r="C393" s="326" t="s">
        <v>42</v>
      </c>
      <c r="D393" s="333">
        <v>4</v>
      </c>
      <c r="E393" s="328"/>
      <c r="F393" s="329">
        <f>D393*E393</f>
        <v>0</v>
      </c>
      <c r="G393" s="330"/>
      <c r="H393" s="331">
        <f>F393+(F393*G393/100)</f>
        <v>0</v>
      </c>
      <c r="I393" s="104"/>
      <c r="J393" s="332"/>
      <c r="FK393" s="321"/>
      <c r="FL393" s="322"/>
      <c r="FM393" s="322"/>
      <c r="FN393" s="322"/>
      <c r="FO393" s="322"/>
      <c r="FP393" s="322"/>
      <c r="FQ393" s="322"/>
      <c r="FR393" s="322"/>
      <c r="FS393" s="322"/>
      <c r="FT393" s="322"/>
      <c r="FU393" s="322"/>
      <c r="FV393" s="322"/>
      <c r="FW393" s="322"/>
      <c r="FX393" s="322"/>
      <c r="FY393" s="322"/>
      <c r="FZ393" s="322"/>
      <c r="GA393" s="322"/>
      <c r="GB393" s="322"/>
      <c r="GC393" s="322"/>
      <c r="GD393" s="322"/>
      <c r="GE393" s="322"/>
      <c r="GF393" s="322"/>
      <c r="GG393" s="322"/>
      <c r="GH393" s="322"/>
      <c r="GI393" s="322"/>
      <c r="GJ393" s="322"/>
      <c r="GK393" s="322"/>
      <c r="GL393" s="322"/>
      <c r="GM393" s="322"/>
      <c r="GN393" s="322"/>
      <c r="GO393" s="322"/>
      <c r="GP393" s="322"/>
      <c r="GQ393" s="322"/>
      <c r="GR393" s="322"/>
      <c r="GS393" s="322"/>
      <c r="GT393" s="322"/>
      <c r="GU393" s="322"/>
      <c r="GV393" s="322"/>
      <c r="GW393" s="322"/>
      <c r="GX393" s="322"/>
      <c r="GY393" s="322"/>
      <c r="GZ393" s="322"/>
      <c r="HA393" s="322"/>
      <c r="HB393" s="322"/>
      <c r="HC393" s="322"/>
      <c r="HD393" s="322"/>
      <c r="HE393" s="322"/>
      <c r="HF393" s="322"/>
      <c r="HG393" s="322"/>
      <c r="HH393" s="322"/>
      <c r="HI393" s="322"/>
      <c r="HJ393" s="322"/>
      <c r="HK393" s="322"/>
      <c r="HL393" s="322"/>
      <c r="HM393" s="322"/>
      <c r="HN393" s="322"/>
      <c r="HO393" s="322"/>
      <c r="HP393" s="322"/>
      <c r="HQ393" s="323"/>
      <c r="HR393" s="323"/>
      <c r="HS393" s="323"/>
      <c r="HT393" s="323"/>
      <c r="HU393" s="323"/>
      <c r="HV393" s="323"/>
      <c r="HW393" s="323"/>
      <c r="HX393" s="323"/>
      <c r="HY393" s="323"/>
      <c r="HZ393" s="323"/>
      <c r="IA393" s="323"/>
      <c r="IB393" s="323"/>
      <c r="IC393" s="323"/>
      <c r="ID393" s="323"/>
      <c r="IE393" s="323"/>
      <c r="IF393" s="323"/>
      <c r="IG393" s="323"/>
      <c r="IH393" s="323"/>
      <c r="II393" s="323"/>
      <c r="IJ393" s="323"/>
      <c r="IK393" s="323"/>
      <c r="IL393" s="323"/>
      <c r="IM393" s="323"/>
      <c r="IN393" s="323"/>
      <c r="IO393" s="323"/>
      <c r="IP393" s="323"/>
      <c r="IQ393" s="323"/>
      <c r="IR393" s="323"/>
      <c r="IS393" s="323"/>
      <c r="IT393" s="323"/>
      <c r="IU393" s="323"/>
      <c r="IV393" s="323"/>
    </row>
    <row r="394" spans="1:256" s="320" customFormat="1" ht="27.75" customHeight="1">
      <c r="A394" s="324">
        <v>14</v>
      </c>
      <c r="B394" s="334" t="s">
        <v>382</v>
      </c>
      <c r="C394" s="326" t="s">
        <v>42</v>
      </c>
      <c r="D394" s="333">
        <v>2</v>
      </c>
      <c r="E394" s="328"/>
      <c r="F394" s="329">
        <f>D394*E394</f>
        <v>0</v>
      </c>
      <c r="G394" s="330"/>
      <c r="H394" s="331">
        <f>F394+(F394*G394/100)</f>
        <v>0</v>
      </c>
      <c r="I394" s="104"/>
      <c r="J394" s="332"/>
      <c r="FK394" s="321"/>
      <c r="FL394" s="322"/>
      <c r="FM394" s="322"/>
      <c r="FN394" s="322"/>
      <c r="FO394" s="322"/>
      <c r="FP394" s="322"/>
      <c r="FQ394" s="322"/>
      <c r="FR394" s="322"/>
      <c r="FS394" s="322"/>
      <c r="FT394" s="322"/>
      <c r="FU394" s="322"/>
      <c r="FV394" s="322"/>
      <c r="FW394" s="322"/>
      <c r="FX394" s="322"/>
      <c r="FY394" s="322"/>
      <c r="FZ394" s="322"/>
      <c r="GA394" s="322"/>
      <c r="GB394" s="322"/>
      <c r="GC394" s="322"/>
      <c r="GD394" s="322"/>
      <c r="GE394" s="322"/>
      <c r="GF394" s="322"/>
      <c r="GG394" s="322"/>
      <c r="GH394" s="322"/>
      <c r="GI394" s="322"/>
      <c r="GJ394" s="322"/>
      <c r="GK394" s="322"/>
      <c r="GL394" s="322"/>
      <c r="GM394" s="322"/>
      <c r="GN394" s="322"/>
      <c r="GO394" s="322"/>
      <c r="GP394" s="322"/>
      <c r="GQ394" s="322"/>
      <c r="GR394" s="322"/>
      <c r="GS394" s="322"/>
      <c r="GT394" s="322"/>
      <c r="GU394" s="322"/>
      <c r="GV394" s="322"/>
      <c r="GW394" s="322"/>
      <c r="GX394" s="322"/>
      <c r="GY394" s="322"/>
      <c r="GZ394" s="322"/>
      <c r="HA394" s="322"/>
      <c r="HB394" s="322"/>
      <c r="HC394" s="322"/>
      <c r="HD394" s="322"/>
      <c r="HE394" s="322"/>
      <c r="HF394" s="322"/>
      <c r="HG394" s="322"/>
      <c r="HH394" s="322"/>
      <c r="HI394" s="322"/>
      <c r="HJ394" s="322"/>
      <c r="HK394" s="322"/>
      <c r="HL394" s="322"/>
      <c r="HM394" s="322"/>
      <c r="HN394" s="322"/>
      <c r="HO394" s="322"/>
      <c r="HP394" s="322"/>
      <c r="HQ394" s="323"/>
      <c r="HR394" s="323"/>
      <c r="HS394" s="323"/>
      <c r="HT394" s="323"/>
      <c r="HU394" s="323"/>
      <c r="HV394" s="323"/>
      <c r="HW394" s="323"/>
      <c r="HX394" s="323"/>
      <c r="HY394" s="323"/>
      <c r="HZ394" s="323"/>
      <c r="IA394" s="323"/>
      <c r="IB394" s="323"/>
      <c r="IC394" s="323"/>
      <c r="ID394" s="323"/>
      <c r="IE394" s="323"/>
      <c r="IF394" s="323"/>
      <c r="IG394" s="323"/>
      <c r="IH394" s="323"/>
      <c r="II394" s="323"/>
      <c r="IJ394" s="323"/>
      <c r="IK394" s="323"/>
      <c r="IL394" s="323"/>
      <c r="IM394" s="323"/>
      <c r="IN394" s="323"/>
      <c r="IO394" s="323"/>
      <c r="IP394" s="323"/>
      <c r="IQ394" s="323"/>
      <c r="IR394" s="323"/>
      <c r="IS394" s="323"/>
      <c r="IT394" s="323"/>
      <c r="IU394" s="323"/>
      <c r="IV394" s="323"/>
    </row>
    <row r="395" spans="1:256" s="320" customFormat="1" ht="27" customHeight="1">
      <c r="A395" s="324">
        <v>15</v>
      </c>
      <c r="B395" s="334" t="s">
        <v>383</v>
      </c>
      <c r="C395" s="326" t="s">
        <v>42</v>
      </c>
      <c r="D395" s="333">
        <v>30</v>
      </c>
      <c r="E395" s="328"/>
      <c r="F395" s="329">
        <f>D395*E395</f>
        <v>0</v>
      </c>
      <c r="G395" s="330"/>
      <c r="H395" s="331">
        <f>F395+(F395*G395/100)</f>
        <v>0</v>
      </c>
      <c r="I395" s="104"/>
      <c r="J395" s="332"/>
      <c r="FK395" s="321"/>
      <c r="FL395" s="322"/>
      <c r="FM395" s="322"/>
      <c r="FN395" s="322"/>
      <c r="FO395" s="322"/>
      <c r="FP395" s="322"/>
      <c r="FQ395" s="322"/>
      <c r="FR395" s="322"/>
      <c r="FS395" s="322"/>
      <c r="FT395" s="322"/>
      <c r="FU395" s="322"/>
      <c r="FV395" s="322"/>
      <c r="FW395" s="322"/>
      <c r="FX395" s="322"/>
      <c r="FY395" s="322"/>
      <c r="FZ395" s="322"/>
      <c r="GA395" s="322"/>
      <c r="GB395" s="322"/>
      <c r="GC395" s="322"/>
      <c r="GD395" s="322"/>
      <c r="GE395" s="322"/>
      <c r="GF395" s="322"/>
      <c r="GG395" s="322"/>
      <c r="GH395" s="322"/>
      <c r="GI395" s="322"/>
      <c r="GJ395" s="322"/>
      <c r="GK395" s="322"/>
      <c r="GL395" s="322"/>
      <c r="GM395" s="322"/>
      <c r="GN395" s="322"/>
      <c r="GO395" s="322"/>
      <c r="GP395" s="322"/>
      <c r="GQ395" s="322"/>
      <c r="GR395" s="322"/>
      <c r="GS395" s="322"/>
      <c r="GT395" s="322"/>
      <c r="GU395" s="322"/>
      <c r="GV395" s="322"/>
      <c r="GW395" s="322"/>
      <c r="GX395" s="322"/>
      <c r="GY395" s="322"/>
      <c r="GZ395" s="322"/>
      <c r="HA395" s="322"/>
      <c r="HB395" s="322"/>
      <c r="HC395" s="322"/>
      <c r="HD395" s="322"/>
      <c r="HE395" s="322"/>
      <c r="HF395" s="322"/>
      <c r="HG395" s="322"/>
      <c r="HH395" s="322"/>
      <c r="HI395" s="322"/>
      <c r="HJ395" s="322"/>
      <c r="HK395" s="322"/>
      <c r="HL395" s="322"/>
      <c r="HM395" s="322"/>
      <c r="HN395" s="322"/>
      <c r="HO395" s="322"/>
      <c r="HP395" s="322"/>
      <c r="HQ395" s="323"/>
      <c r="HR395" s="323"/>
      <c r="HS395" s="323"/>
      <c r="HT395" s="323"/>
      <c r="HU395" s="323"/>
      <c r="HV395" s="323"/>
      <c r="HW395" s="323"/>
      <c r="HX395" s="323"/>
      <c r="HY395" s="323"/>
      <c r="HZ395" s="323"/>
      <c r="IA395" s="323"/>
      <c r="IB395" s="323"/>
      <c r="IC395" s="323"/>
      <c r="ID395" s="323"/>
      <c r="IE395" s="323"/>
      <c r="IF395" s="323"/>
      <c r="IG395" s="323"/>
      <c r="IH395" s="323"/>
      <c r="II395" s="323"/>
      <c r="IJ395" s="323"/>
      <c r="IK395" s="323"/>
      <c r="IL395" s="323"/>
      <c r="IM395" s="323"/>
      <c r="IN395" s="323"/>
      <c r="IO395" s="323"/>
      <c r="IP395" s="323"/>
      <c r="IQ395" s="323"/>
      <c r="IR395" s="323"/>
      <c r="IS395" s="323"/>
      <c r="IT395" s="323"/>
      <c r="IU395" s="323"/>
      <c r="IV395" s="323"/>
    </row>
    <row r="396" spans="1:256" s="320" customFormat="1" ht="27.75" customHeight="1">
      <c r="A396" s="324">
        <v>16</v>
      </c>
      <c r="B396" s="334" t="s">
        <v>384</v>
      </c>
      <c r="C396" s="326" t="s">
        <v>42</v>
      </c>
      <c r="D396" s="333">
        <v>15</v>
      </c>
      <c r="E396" s="328"/>
      <c r="F396" s="329">
        <f>D396*E396</f>
        <v>0</v>
      </c>
      <c r="G396" s="330"/>
      <c r="H396" s="331">
        <f>F396+(F396*G396/100)</f>
        <v>0</v>
      </c>
      <c r="I396" s="104"/>
      <c r="J396" s="332"/>
      <c r="FK396" s="321"/>
      <c r="FL396" s="322"/>
      <c r="FM396" s="322"/>
      <c r="FN396" s="322"/>
      <c r="FO396" s="322"/>
      <c r="FP396" s="322"/>
      <c r="FQ396" s="322"/>
      <c r="FR396" s="322"/>
      <c r="FS396" s="322"/>
      <c r="FT396" s="322"/>
      <c r="FU396" s="322"/>
      <c r="FV396" s="322"/>
      <c r="FW396" s="322"/>
      <c r="FX396" s="322"/>
      <c r="FY396" s="322"/>
      <c r="FZ396" s="322"/>
      <c r="GA396" s="322"/>
      <c r="GB396" s="322"/>
      <c r="GC396" s="322"/>
      <c r="GD396" s="322"/>
      <c r="GE396" s="322"/>
      <c r="GF396" s="322"/>
      <c r="GG396" s="322"/>
      <c r="GH396" s="322"/>
      <c r="GI396" s="322"/>
      <c r="GJ396" s="322"/>
      <c r="GK396" s="322"/>
      <c r="GL396" s="322"/>
      <c r="GM396" s="322"/>
      <c r="GN396" s="322"/>
      <c r="GO396" s="322"/>
      <c r="GP396" s="322"/>
      <c r="GQ396" s="322"/>
      <c r="GR396" s="322"/>
      <c r="GS396" s="322"/>
      <c r="GT396" s="322"/>
      <c r="GU396" s="322"/>
      <c r="GV396" s="322"/>
      <c r="GW396" s="322"/>
      <c r="GX396" s="322"/>
      <c r="GY396" s="322"/>
      <c r="GZ396" s="322"/>
      <c r="HA396" s="322"/>
      <c r="HB396" s="322"/>
      <c r="HC396" s="322"/>
      <c r="HD396" s="322"/>
      <c r="HE396" s="322"/>
      <c r="HF396" s="322"/>
      <c r="HG396" s="322"/>
      <c r="HH396" s="322"/>
      <c r="HI396" s="322"/>
      <c r="HJ396" s="322"/>
      <c r="HK396" s="322"/>
      <c r="HL396" s="322"/>
      <c r="HM396" s="322"/>
      <c r="HN396" s="322"/>
      <c r="HO396" s="322"/>
      <c r="HP396" s="322"/>
      <c r="HQ396" s="323"/>
      <c r="HR396" s="323"/>
      <c r="HS396" s="323"/>
      <c r="HT396" s="323"/>
      <c r="HU396" s="323"/>
      <c r="HV396" s="323"/>
      <c r="HW396" s="323"/>
      <c r="HX396" s="323"/>
      <c r="HY396" s="323"/>
      <c r="HZ396" s="323"/>
      <c r="IA396" s="323"/>
      <c r="IB396" s="323"/>
      <c r="IC396" s="323"/>
      <c r="ID396" s="323"/>
      <c r="IE396" s="323"/>
      <c r="IF396" s="323"/>
      <c r="IG396" s="323"/>
      <c r="IH396" s="323"/>
      <c r="II396" s="323"/>
      <c r="IJ396" s="323"/>
      <c r="IK396" s="323"/>
      <c r="IL396" s="323"/>
      <c r="IM396" s="323"/>
      <c r="IN396" s="323"/>
      <c r="IO396" s="323"/>
      <c r="IP396" s="323"/>
      <c r="IQ396" s="323"/>
      <c r="IR396" s="323"/>
      <c r="IS396" s="323"/>
      <c r="IT396" s="323"/>
      <c r="IU396" s="323"/>
      <c r="IV396" s="323"/>
    </row>
    <row r="397" spans="1:256" s="320" customFormat="1" ht="27.75" customHeight="1">
      <c r="A397" s="324">
        <v>17</v>
      </c>
      <c r="B397" s="325" t="s">
        <v>385</v>
      </c>
      <c r="C397" s="326" t="s">
        <v>42</v>
      </c>
      <c r="D397" s="333">
        <v>40</v>
      </c>
      <c r="E397" s="328"/>
      <c r="F397" s="329">
        <f>D397*E397</f>
        <v>0</v>
      </c>
      <c r="G397" s="330"/>
      <c r="H397" s="331">
        <f>F397+(F397*G397/100)</f>
        <v>0</v>
      </c>
      <c r="I397" s="104"/>
      <c r="J397" s="332"/>
      <c r="FK397" s="321"/>
      <c r="FL397" s="322"/>
      <c r="FM397" s="322"/>
      <c r="FN397" s="322"/>
      <c r="FO397" s="322"/>
      <c r="FP397" s="322"/>
      <c r="FQ397" s="322"/>
      <c r="FR397" s="322"/>
      <c r="FS397" s="322"/>
      <c r="FT397" s="322"/>
      <c r="FU397" s="322"/>
      <c r="FV397" s="322"/>
      <c r="FW397" s="322"/>
      <c r="FX397" s="322"/>
      <c r="FY397" s="322"/>
      <c r="FZ397" s="322"/>
      <c r="GA397" s="322"/>
      <c r="GB397" s="322"/>
      <c r="GC397" s="322"/>
      <c r="GD397" s="322"/>
      <c r="GE397" s="322"/>
      <c r="GF397" s="322"/>
      <c r="GG397" s="322"/>
      <c r="GH397" s="322"/>
      <c r="GI397" s="322"/>
      <c r="GJ397" s="322"/>
      <c r="GK397" s="322"/>
      <c r="GL397" s="322"/>
      <c r="GM397" s="322"/>
      <c r="GN397" s="322"/>
      <c r="GO397" s="322"/>
      <c r="GP397" s="322"/>
      <c r="GQ397" s="322"/>
      <c r="GR397" s="322"/>
      <c r="GS397" s="322"/>
      <c r="GT397" s="322"/>
      <c r="GU397" s="322"/>
      <c r="GV397" s="322"/>
      <c r="GW397" s="322"/>
      <c r="GX397" s="322"/>
      <c r="GY397" s="322"/>
      <c r="GZ397" s="322"/>
      <c r="HA397" s="322"/>
      <c r="HB397" s="322"/>
      <c r="HC397" s="322"/>
      <c r="HD397" s="322"/>
      <c r="HE397" s="322"/>
      <c r="HF397" s="322"/>
      <c r="HG397" s="322"/>
      <c r="HH397" s="322"/>
      <c r="HI397" s="322"/>
      <c r="HJ397" s="322"/>
      <c r="HK397" s="322"/>
      <c r="HL397" s="322"/>
      <c r="HM397" s="322"/>
      <c r="HN397" s="322"/>
      <c r="HO397" s="322"/>
      <c r="HP397" s="322"/>
      <c r="HQ397" s="323"/>
      <c r="HR397" s="323"/>
      <c r="HS397" s="323"/>
      <c r="HT397" s="323"/>
      <c r="HU397" s="323"/>
      <c r="HV397" s="323"/>
      <c r="HW397" s="323"/>
      <c r="HX397" s="323"/>
      <c r="HY397" s="323"/>
      <c r="HZ397" s="323"/>
      <c r="IA397" s="323"/>
      <c r="IB397" s="323"/>
      <c r="IC397" s="323"/>
      <c r="ID397" s="323"/>
      <c r="IE397" s="323"/>
      <c r="IF397" s="323"/>
      <c r="IG397" s="323"/>
      <c r="IH397" s="323"/>
      <c r="II397" s="323"/>
      <c r="IJ397" s="323"/>
      <c r="IK397" s="323"/>
      <c r="IL397" s="323"/>
      <c r="IM397" s="323"/>
      <c r="IN397" s="323"/>
      <c r="IO397" s="323"/>
      <c r="IP397" s="323"/>
      <c r="IQ397" s="323"/>
      <c r="IR397" s="323"/>
      <c r="IS397" s="323"/>
      <c r="IT397" s="323"/>
      <c r="IU397" s="323"/>
      <c r="IV397" s="323"/>
    </row>
    <row r="398" spans="1:256" s="320" customFormat="1" ht="27.75" customHeight="1">
      <c r="A398" s="324">
        <v>18</v>
      </c>
      <c r="B398" s="325" t="s">
        <v>386</v>
      </c>
      <c r="C398" s="326" t="s">
        <v>42</v>
      </c>
      <c r="D398" s="333">
        <v>50</v>
      </c>
      <c r="E398" s="328"/>
      <c r="F398" s="329">
        <f>D398*E398</f>
        <v>0</v>
      </c>
      <c r="G398" s="330"/>
      <c r="H398" s="331">
        <f>F398+(F398*G398/100)</f>
        <v>0</v>
      </c>
      <c r="I398" s="104"/>
      <c r="J398" s="332"/>
      <c r="FK398" s="321"/>
      <c r="FL398" s="322"/>
      <c r="FM398" s="322"/>
      <c r="FN398" s="322"/>
      <c r="FO398" s="322"/>
      <c r="FP398" s="322"/>
      <c r="FQ398" s="322"/>
      <c r="FR398" s="322"/>
      <c r="FS398" s="322"/>
      <c r="FT398" s="322"/>
      <c r="FU398" s="322"/>
      <c r="FV398" s="322"/>
      <c r="FW398" s="322"/>
      <c r="FX398" s="322"/>
      <c r="FY398" s="322"/>
      <c r="FZ398" s="322"/>
      <c r="GA398" s="322"/>
      <c r="GB398" s="322"/>
      <c r="GC398" s="322"/>
      <c r="GD398" s="322"/>
      <c r="GE398" s="322"/>
      <c r="GF398" s="322"/>
      <c r="GG398" s="322"/>
      <c r="GH398" s="322"/>
      <c r="GI398" s="322"/>
      <c r="GJ398" s="322"/>
      <c r="GK398" s="322"/>
      <c r="GL398" s="322"/>
      <c r="GM398" s="322"/>
      <c r="GN398" s="322"/>
      <c r="GO398" s="322"/>
      <c r="GP398" s="322"/>
      <c r="GQ398" s="322"/>
      <c r="GR398" s="322"/>
      <c r="GS398" s="322"/>
      <c r="GT398" s="322"/>
      <c r="GU398" s="322"/>
      <c r="GV398" s="322"/>
      <c r="GW398" s="322"/>
      <c r="GX398" s="322"/>
      <c r="GY398" s="322"/>
      <c r="GZ398" s="322"/>
      <c r="HA398" s="322"/>
      <c r="HB398" s="322"/>
      <c r="HC398" s="322"/>
      <c r="HD398" s="322"/>
      <c r="HE398" s="322"/>
      <c r="HF398" s="322"/>
      <c r="HG398" s="322"/>
      <c r="HH398" s="322"/>
      <c r="HI398" s="322"/>
      <c r="HJ398" s="322"/>
      <c r="HK398" s="322"/>
      <c r="HL398" s="322"/>
      <c r="HM398" s="322"/>
      <c r="HN398" s="322"/>
      <c r="HO398" s="322"/>
      <c r="HP398" s="322"/>
      <c r="HQ398" s="323"/>
      <c r="HR398" s="323"/>
      <c r="HS398" s="323"/>
      <c r="HT398" s="323"/>
      <c r="HU398" s="323"/>
      <c r="HV398" s="323"/>
      <c r="HW398" s="323"/>
      <c r="HX398" s="323"/>
      <c r="HY398" s="323"/>
      <c r="HZ398" s="323"/>
      <c r="IA398" s="323"/>
      <c r="IB398" s="323"/>
      <c r="IC398" s="323"/>
      <c r="ID398" s="323"/>
      <c r="IE398" s="323"/>
      <c r="IF398" s="323"/>
      <c r="IG398" s="323"/>
      <c r="IH398" s="323"/>
      <c r="II398" s="323"/>
      <c r="IJ398" s="323"/>
      <c r="IK398" s="323"/>
      <c r="IL398" s="323"/>
      <c r="IM398" s="323"/>
      <c r="IN398" s="323"/>
      <c r="IO398" s="323"/>
      <c r="IP398" s="323"/>
      <c r="IQ398" s="323"/>
      <c r="IR398" s="323"/>
      <c r="IS398" s="323"/>
      <c r="IT398" s="323"/>
      <c r="IU398" s="323"/>
      <c r="IV398" s="323"/>
    </row>
    <row r="399" spans="1:256" s="320" customFormat="1" ht="27.75" customHeight="1">
      <c r="A399" s="324">
        <v>19</v>
      </c>
      <c r="B399" s="325" t="s">
        <v>387</v>
      </c>
      <c r="C399" s="335" t="s">
        <v>42</v>
      </c>
      <c r="D399" s="333">
        <v>15</v>
      </c>
      <c r="E399" s="328"/>
      <c r="F399" s="329">
        <f>D399*E399</f>
        <v>0</v>
      </c>
      <c r="G399" s="330"/>
      <c r="H399" s="331">
        <f>F399+(F399*G399/100)</f>
        <v>0</v>
      </c>
      <c r="I399" s="104"/>
      <c r="J399" s="332"/>
      <c r="FK399" s="321"/>
      <c r="FL399" s="322"/>
      <c r="FM399" s="322"/>
      <c r="FN399" s="322"/>
      <c r="FO399" s="322"/>
      <c r="FP399" s="322"/>
      <c r="FQ399" s="322"/>
      <c r="FR399" s="322"/>
      <c r="FS399" s="322"/>
      <c r="FT399" s="322"/>
      <c r="FU399" s="322"/>
      <c r="FV399" s="322"/>
      <c r="FW399" s="322"/>
      <c r="FX399" s="322"/>
      <c r="FY399" s="322"/>
      <c r="FZ399" s="322"/>
      <c r="GA399" s="322"/>
      <c r="GB399" s="322"/>
      <c r="GC399" s="322"/>
      <c r="GD399" s="322"/>
      <c r="GE399" s="322"/>
      <c r="GF399" s="322"/>
      <c r="GG399" s="322"/>
      <c r="GH399" s="322"/>
      <c r="GI399" s="322"/>
      <c r="GJ399" s="322"/>
      <c r="GK399" s="322"/>
      <c r="GL399" s="322"/>
      <c r="GM399" s="322"/>
      <c r="GN399" s="322"/>
      <c r="GO399" s="322"/>
      <c r="GP399" s="322"/>
      <c r="GQ399" s="322"/>
      <c r="GR399" s="322"/>
      <c r="GS399" s="322"/>
      <c r="GT399" s="322"/>
      <c r="GU399" s="322"/>
      <c r="GV399" s="322"/>
      <c r="GW399" s="322"/>
      <c r="GX399" s="322"/>
      <c r="GY399" s="322"/>
      <c r="GZ399" s="322"/>
      <c r="HA399" s="322"/>
      <c r="HB399" s="322"/>
      <c r="HC399" s="322"/>
      <c r="HD399" s="322"/>
      <c r="HE399" s="322"/>
      <c r="HF399" s="322"/>
      <c r="HG399" s="322"/>
      <c r="HH399" s="322"/>
      <c r="HI399" s="322"/>
      <c r="HJ399" s="322"/>
      <c r="HK399" s="322"/>
      <c r="HL399" s="322"/>
      <c r="HM399" s="322"/>
      <c r="HN399" s="322"/>
      <c r="HO399" s="322"/>
      <c r="HP399" s="322"/>
      <c r="HQ399" s="323"/>
      <c r="HR399" s="323"/>
      <c r="HS399" s="323"/>
      <c r="HT399" s="323"/>
      <c r="HU399" s="323"/>
      <c r="HV399" s="323"/>
      <c r="HW399" s="323"/>
      <c r="HX399" s="323"/>
      <c r="HY399" s="323"/>
      <c r="HZ399" s="323"/>
      <c r="IA399" s="323"/>
      <c r="IB399" s="323"/>
      <c r="IC399" s="323"/>
      <c r="ID399" s="323"/>
      <c r="IE399" s="323"/>
      <c r="IF399" s="323"/>
      <c r="IG399" s="323"/>
      <c r="IH399" s="323"/>
      <c r="II399" s="323"/>
      <c r="IJ399" s="323"/>
      <c r="IK399" s="323"/>
      <c r="IL399" s="323"/>
      <c r="IM399" s="323"/>
      <c r="IN399" s="323"/>
      <c r="IO399" s="323"/>
      <c r="IP399" s="323"/>
      <c r="IQ399" s="323"/>
      <c r="IR399" s="323"/>
      <c r="IS399" s="323"/>
      <c r="IT399" s="323"/>
      <c r="IU399" s="323"/>
      <c r="IV399" s="323"/>
    </row>
    <row r="400" spans="1:256" s="320" customFormat="1" ht="27.75" customHeight="1">
      <c r="A400" s="324">
        <v>20</v>
      </c>
      <c r="B400" s="325" t="s">
        <v>388</v>
      </c>
      <c r="C400" s="335" t="s">
        <v>13</v>
      </c>
      <c r="D400" s="333">
        <v>3</v>
      </c>
      <c r="E400" s="328"/>
      <c r="F400" s="329">
        <f>D400*E400</f>
        <v>0</v>
      </c>
      <c r="G400" s="330"/>
      <c r="H400" s="331">
        <f>F400+(F400*G400/100)</f>
        <v>0</v>
      </c>
      <c r="I400" s="104"/>
      <c r="J400" s="332"/>
      <c r="FK400" s="321"/>
      <c r="FL400" s="322"/>
      <c r="FM400" s="322"/>
      <c r="FN400" s="322"/>
      <c r="FO400" s="322"/>
      <c r="FP400" s="322"/>
      <c r="FQ400" s="322"/>
      <c r="FR400" s="322"/>
      <c r="FS400" s="322"/>
      <c r="FT400" s="322"/>
      <c r="FU400" s="322"/>
      <c r="FV400" s="322"/>
      <c r="FW400" s="322"/>
      <c r="FX400" s="322"/>
      <c r="FY400" s="322"/>
      <c r="FZ400" s="322"/>
      <c r="GA400" s="322"/>
      <c r="GB400" s="322"/>
      <c r="GC400" s="322"/>
      <c r="GD400" s="322"/>
      <c r="GE400" s="322"/>
      <c r="GF400" s="322"/>
      <c r="GG400" s="322"/>
      <c r="GH400" s="322"/>
      <c r="GI400" s="322"/>
      <c r="GJ400" s="322"/>
      <c r="GK400" s="322"/>
      <c r="GL400" s="322"/>
      <c r="GM400" s="322"/>
      <c r="GN400" s="322"/>
      <c r="GO400" s="322"/>
      <c r="GP400" s="322"/>
      <c r="GQ400" s="322"/>
      <c r="GR400" s="322"/>
      <c r="GS400" s="322"/>
      <c r="GT400" s="322"/>
      <c r="GU400" s="322"/>
      <c r="GV400" s="322"/>
      <c r="GW400" s="322"/>
      <c r="GX400" s="322"/>
      <c r="GY400" s="322"/>
      <c r="GZ400" s="322"/>
      <c r="HA400" s="322"/>
      <c r="HB400" s="322"/>
      <c r="HC400" s="322"/>
      <c r="HD400" s="322"/>
      <c r="HE400" s="322"/>
      <c r="HF400" s="322"/>
      <c r="HG400" s="322"/>
      <c r="HH400" s="322"/>
      <c r="HI400" s="322"/>
      <c r="HJ400" s="322"/>
      <c r="HK400" s="322"/>
      <c r="HL400" s="322"/>
      <c r="HM400" s="322"/>
      <c r="HN400" s="322"/>
      <c r="HO400" s="322"/>
      <c r="HP400" s="322"/>
      <c r="HQ400" s="323"/>
      <c r="HR400" s="323"/>
      <c r="HS400" s="323"/>
      <c r="HT400" s="323"/>
      <c r="HU400" s="323"/>
      <c r="HV400" s="323"/>
      <c r="HW400" s="323"/>
      <c r="HX400" s="323"/>
      <c r="HY400" s="323"/>
      <c r="HZ400" s="323"/>
      <c r="IA400" s="323"/>
      <c r="IB400" s="323"/>
      <c r="IC400" s="323"/>
      <c r="ID400" s="323"/>
      <c r="IE400" s="323"/>
      <c r="IF400" s="323"/>
      <c r="IG400" s="323"/>
      <c r="IH400" s="323"/>
      <c r="II400" s="323"/>
      <c r="IJ400" s="323"/>
      <c r="IK400" s="323"/>
      <c r="IL400" s="323"/>
      <c r="IM400" s="323"/>
      <c r="IN400" s="323"/>
      <c r="IO400" s="323"/>
      <c r="IP400" s="323"/>
      <c r="IQ400" s="323"/>
      <c r="IR400" s="323"/>
      <c r="IS400" s="323"/>
      <c r="IT400" s="323"/>
      <c r="IU400" s="323"/>
      <c r="IV400" s="323"/>
    </row>
    <row r="401" spans="1:256" s="320" customFormat="1" ht="28.5" customHeight="1">
      <c r="A401" s="324">
        <v>21</v>
      </c>
      <c r="B401" s="325" t="s">
        <v>389</v>
      </c>
      <c r="C401" s="335" t="s">
        <v>42</v>
      </c>
      <c r="D401" s="333">
        <v>5</v>
      </c>
      <c r="E401" s="328"/>
      <c r="F401" s="329">
        <f>D401*E401</f>
        <v>0</v>
      </c>
      <c r="G401" s="330"/>
      <c r="H401" s="331">
        <f>F401+(F401*G401/100)</f>
        <v>0</v>
      </c>
      <c r="I401" s="104"/>
      <c r="J401" s="332"/>
      <c r="FK401" s="321"/>
      <c r="FL401" s="322"/>
      <c r="FM401" s="322"/>
      <c r="FN401" s="322"/>
      <c r="FO401" s="322"/>
      <c r="FP401" s="322"/>
      <c r="FQ401" s="322"/>
      <c r="FR401" s="322"/>
      <c r="FS401" s="322"/>
      <c r="FT401" s="322"/>
      <c r="FU401" s="322"/>
      <c r="FV401" s="322"/>
      <c r="FW401" s="322"/>
      <c r="FX401" s="322"/>
      <c r="FY401" s="322"/>
      <c r="FZ401" s="322"/>
      <c r="GA401" s="322"/>
      <c r="GB401" s="322"/>
      <c r="GC401" s="322"/>
      <c r="GD401" s="322"/>
      <c r="GE401" s="322"/>
      <c r="GF401" s="322"/>
      <c r="GG401" s="322"/>
      <c r="GH401" s="322"/>
      <c r="GI401" s="322"/>
      <c r="GJ401" s="322"/>
      <c r="GK401" s="322"/>
      <c r="GL401" s="322"/>
      <c r="GM401" s="322"/>
      <c r="GN401" s="322"/>
      <c r="GO401" s="322"/>
      <c r="GP401" s="322"/>
      <c r="GQ401" s="322"/>
      <c r="GR401" s="322"/>
      <c r="GS401" s="322"/>
      <c r="GT401" s="322"/>
      <c r="GU401" s="322"/>
      <c r="GV401" s="322"/>
      <c r="GW401" s="322"/>
      <c r="GX401" s="322"/>
      <c r="GY401" s="322"/>
      <c r="GZ401" s="322"/>
      <c r="HA401" s="322"/>
      <c r="HB401" s="322"/>
      <c r="HC401" s="322"/>
      <c r="HD401" s="322"/>
      <c r="HE401" s="322"/>
      <c r="HF401" s="322"/>
      <c r="HG401" s="322"/>
      <c r="HH401" s="322"/>
      <c r="HI401" s="322"/>
      <c r="HJ401" s="322"/>
      <c r="HK401" s="322"/>
      <c r="HL401" s="322"/>
      <c r="HM401" s="322"/>
      <c r="HN401" s="322"/>
      <c r="HO401" s="322"/>
      <c r="HP401" s="322"/>
      <c r="HQ401" s="323"/>
      <c r="HR401" s="323"/>
      <c r="HS401" s="323"/>
      <c r="HT401" s="323"/>
      <c r="HU401" s="323"/>
      <c r="HV401" s="323"/>
      <c r="HW401" s="323"/>
      <c r="HX401" s="323"/>
      <c r="HY401" s="323"/>
      <c r="HZ401" s="323"/>
      <c r="IA401" s="323"/>
      <c r="IB401" s="323"/>
      <c r="IC401" s="323"/>
      <c r="ID401" s="323"/>
      <c r="IE401" s="323"/>
      <c r="IF401" s="323"/>
      <c r="IG401" s="323"/>
      <c r="IH401" s="323"/>
      <c r="II401" s="323"/>
      <c r="IJ401" s="323"/>
      <c r="IK401" s="323"/>
      <c r="IL401" s="323"/>
      <c r="IM401" s="323"/>
      <c r="IN401" s="323"/>
      <c r="IO401" s="323"/>
      <c r="IP401" s="323"/>
      <c r="IQ401" s="323"/>
      <c r="IR401" s="323"/>
      <c r="IS401" s="323"/>
      <c r="IT401" s="323"/>
      <c r="IU401" s="323"/>
      <c r="IV401" s="323"/>
    </row>
    <row r="402" spans="1:256" s="320" customFormat="1" ht="28.5" customHeight="1">
      <c r="A402" s="324">
        <v>22</v>
      </c>
      <c r="B402" s="325" t="s">
        <v>390</v>
      </c>
      <c r="C402" s="335" t="s">
        <v>42</v>
      </c>
      <c r="D402" s="333">
        <v>4</v>
      </c>
      <c r="E402" s="328"/>
      <c r="F402" s="329">
        <f>D402*E402</f>
        <v>0</v>
      </c>
      <c r="G402" s="330"/>
      <c r="H402" s="331">
        <f>F402+(F402*G402/100)</f>
        <v>0</v>
      </c>
      <c r="I402" s="104"/>
      <c r="J402" s="332"/>
      <c r="FK402" s="321"/>
      <c r="FL402" s="322"/>
      <c r="FM402" s="322"/>
      <c r="FN402" s="322"/>
      <c r="FO402" s="322"/>
      <c r="FP402" s="322"/>
      <c r="FQ402" s="322"/>
      <c r="FR402" s="322"/>
      <c r="FS402" s="322"/>
      <c r="FT402" s="322"/>
      <c r="FU402" s="322"/>
      <c r="FV402" s="322"/>
      <c r="FW402" s="322"/>
      <c r="FX402" s="322"/>
      <c r="FY402" s="322"/>
      <c r="FZ402" s="322"/>
      <c r="GA402" s="322"/>
      <c r="GB402" s="322"/>
      <c r="GC402" s="322"/>
      <c r="GD402" s="322"/>
      <c r="GE402" s="322"/>
      <c r="GF402" s="322"/>
      <c r="GG402" s="322"/>
      <c r="GH402" s="322"/>
      <c r="GI402" s="322"/>
      <c r="GJ402" s="322"/>
      <c r="GK402" s="322"/>
      <c r="GL402" s="322"/>
      <c r="GM402" s="322"/>
      <c r="GN402" s="322"/>
      <c r="GO402" s="322"/>
      <c r="GP402" s="322"/>
      <c r="GQ402" s="322"/>
      <c r="GR402" s="322"/>
      <c r="GS402" s="322"/>
      <c r="GT402" s="322"/>
      <c r="GU402" s="322"/>
      <c r="GV402" s="322"/>
      <c r="GW402" s="322"/>
      <c r="GX402" s="322"/>
      <c r="GY402" s="322"/>
      <c r="GZ402" s="322"/>
      <c r="HA402" s="322"/>
      <c r="HB402" s="322"/>
      <c r="HC402" s="322"/>
      <c r="HD402" s="322"/>
      <c r="HE402" s="322"/>
      <c r="HF402" s="322"/>
      <c r="HG402" s="322"/>
      <c r="HH402" s="322"/>
      <c r="HI402" s="322"/>
      <c r="HJ402" s="322"/>
      <c r="HK402" s="322"/>
      <c r="HL402" s="322"/>
      <c r="HM402" s="322"/>
      <c r="HN402" s="322"/>
      <c r="HO402" s="322"/>
      <c r="HP402" s="322"/>
      <c r="HQ402" s="323"/>
      <c r="HR402" s="323"/>
      <c r="HS402" s="323"/>
      <c r="HT402" s="323"/>
      <c r="HU402" s="323"/>
      <c r="HV402" s="323"/>
      <c r="HW402" s="323"/>
      <c r="HX402" s="323"/>
      <c r="HY402" s="323"/>
      <c r="HZ402" s="323"/>
      <c r="IA402" s="323"/>
      <c r="IB402" s="323"/>
      <c r="IC402" s="323"/>
      <c r="ID402" s="323"/>
      <c r="IE402" s="323"/>
      <c r="IF402" s="323"/>
      <c r="IG402" s="323"/>
      <c r="IH402" s="323"/>
      <c r="II402" s="323"/>
      <c r="IJ402" s="323"/>
      <c r="IK402" s="323"/>
      <c r="IL402" s="323"/>
      <c r="IM402" s="323"/>
      <c r="IN402" s="323"/>
      <c r="IO402" s="323"/>
      <c r="IP402" s="323"/>
      <c r="IQ402" s="323"/>
      <c r="IR402" s="323"/>
      <c r="IS402" s="323"/>
      <c r="IT402" s="323"/>
      <c r="IU402" s="323"/>
      <c r="IV402" s="323"/>
    </row>
    <row r="403" spans="1:256" s="320" customFormat="1" ht="42.75" customHeight="1">
      <c r="A403" s="324">
        <v>23</v>
      </c>
      <c r="B403" s="325" t="s">
        <v>391</v>
      </c>
      <c r="C403" s="335" t="s">
        <v>42</v>
      </c>
      <c r="D403" s="333">
        <v>5</v>
      </c>
      <c r="E403" s="328"/>
      <c r="F403" s="329">
        <f>D403*E403</f>
        <v>0</v>
      </c>
      <c r="G403" s="330"/>
      <c r="H403" s="331">
        <f>F403+(F403*G403/100)</f>
        <v>0</v>
      </c>
      <c r="I403" s="104"/>
      <c r="J403" s="332"/>
      <c r="FK403" s="321"/>
      <c r="FL403" s="322"/>
      <c r="FM403" s="322"/>
      <c r="FN403" s="322"/>
      <c r="FO403" s="322"/>
      <c r="FP403" s="322"/>
      <c r="FQ403" s="322"/>
      <c r="FR403" s="322"/>
      <c r="FS403" s="322"/>
      <c r="FT403" s="322"/>
      <c r="FU403" s="322"/>
      <c r="FV403" s="322"/>
      <c r="FW403" s="322"/>
      <c r="FX403" s="322"/>
      <c r="FY403" s="322"/>
      <c r="FZ403" s="322"/>
      <c r="GA403" s="322"/>
      <c r="GB403" s="322"/>
      <c r="GC403" s="322"/>
      <c r="GD403" s="322"/>
      <c r="GE403" s="322"/>
      <c r="GF403" s="322"/>
      <c r="GG403" s="322"/>
      <c r="GH403" s="322"/>
      <c r="GI403" s="322"/>
      <c r="GJ403" s="322"/>
      <c r="GK403" s="322"/>
      <c r="GL403" s="322"/>
      <c r="GM403" s="322"/>
      <c r="GN403" s="322"/>
      <c r="GO403" s="322"/>
      <c r="GP403" s="322"/>
      <c r="GQ403" s="322"/>
      <c r="GR403" s="322"/>
      <c r="GS403" s="322"/>
      <c r="GT403" s="322"/>
      <c r="GU403" s="322"/>
      <c r="GV403" s="322"/>
      <c r="GW403" s="322"/>
      <c r="GX403" s="322"/>
      <c r="GY403" s="322"/>
      <c r="GZ403" s="322"/>
      <c r="HA403" s="322"/>
      <c r="HB403" s="322"/>
      <c r="HC403" s="322"/>
      <c r="HD403" s="322"/>
      <c r="HE403" s="322"/>
      <c r="HF403" s="322"/>
      <c r="HG403" s="322"/>
      <c r="HH403" s="322"/>
      <c r="HI403" s="322"/>
      <c r="HJ403" s="322"/>
      <c r="HK403" s="322"/>
      <c r="HL403" s="322"/>
      <c r="HM403" s="322"/>
      <c r="HN403" s="322"/>
      <c r="HO403" s="322"/>
      <c r="HP403" s="322"/>
      <c r="HQ403" s="323"/>
      <c r="HR403" s="323"/>
      <c r="HS403" s="323"/>
      <c r="HT403" s="323"/>
      <c r="HU403" s="323"/>
      <c r="HV403" s="323"/>
      <c r="HW403" s="323"/>
      <c r="HX403" s="323"/>
      <c r="HY403" s="323"/>
      <c r="HZ403" s="323"/>
      <c r="IA403" s="323"/>
      <c r="IB403" s="323"/>
      <c r="IC403" s="323"/>
      <c r="ID403" s="323"/>
      <c r="IE403" s="323"/>
      <c r="IF403" s="323"/>
      <c r="IG403" s="323"/>
      <c r="IH403" s="323"/>
      <c r="II403" s="323"/>
      <c r="IJ403" s="323"/>
      <c r="IK403" s="323"/>
      <c r="IL403" s="323"/>
      <c r="IM403" s="323"/>
      <c r="IN403" s="323"/>
      <c r="IO403" s="323"/>
      <c r="IP403" s="323"/>
      <c r="IQ403" s="323"/>
      <c r="IR403" s="323"/>
      <c r="IS403" s="323"/>
      <c r="IT403" s="323"/>
      <c r="IU403" s="323"/>
      <c r="IV403" s="323"/>
    </row>
    <row r="404" spans="1:256" s="320" customFormat="1" ht="56.25" customHeight="1">
      <c r="A404" s="324">
        <v>24</v>
      </c>
      <c r="B404" s="325" t="s">
        <v>392</v>
      </c>
      <c r="C404" s="335" t="s">
        <v>42</v>
      </c>
      <c r="D404" s="333">
        <v>2</v>
      </c>
      <c r="E404" s="328"/>
      <c r="F404" s="329">
        <f>D404*E404</f>
        <v>0</v>
      </c>
      <c r="G404" s="330"/>
      <c r="H404" s="331">
        <f>F404+(F404*G404/100)</f>
        <v>0</v>
      </c>
      <c r="I404" s="104"/>
      <c r="J404" s="332"/>
      <c r="FK404" s="321"/>
      <c r="FL404" s="322"/>
      <c r="FM404" s="322"/>
      <c r="FN404" s="322"/>
      <c r="FO404" s="322"/>
      <c r="FP404" s="322"/>
      <c r="FQ404" s="322"/>
      <c r="FR404" s="322"/>
      <c r="FS404" s="322"/>
      <c r="FT404" s="322"/>
      <c r="FU404" s="322"/>
      <c r="FV404" s="322"/>
      <c r="FW404" s="322"/>
      <c r="FX404" s="322"/>
      <c r="FY404" s="322"/>
      <c r="FZ404" s="322"/>
      <c r="GA404" s="322"/>
      <c r="GB404" s="322"/>
      <c r="GC404" s="322"/>
      <c r="GD404" s="322"/>
      <c r="GE404" s="322"/>
      <c r="GF404" s="322"/>
      <c r="GG404" s="322"/>
      <c r="GH404" s="322"/>
      <c r="GI404" s="322"/>
      <c r="GJ404" s="322"/>
      <c r="GK404" s="322"/>
      <c r="GL404" s="322"/>
      <c r="GM404" s="322"/>
      <c r="GN404" s="322"/>
      <c r="GO404" s="322"/>
      <c r="GP404" s="322"/>
      <c r="GQ404" s="322"/>
      <c r="GR404" s="322"/>
      <c r="GS404" s="322"/>
      <c r="GT404" s="322"/>
      <c r="GU404" s="322"/>
      <c r="GV404" s="322"/>
      <c r="GW404" s="322"/>
      <c r="GX404" s="322"/>
      <c r="GY404" s="322"/>
      <c r="GZ404" s="322"/>
      <c r="HA404" s="322"/>
      <c r="HB404" s="322"/>
      <c r="HC404" s="322"/>
      <c r="HD404" s="322"/>
      <c r="HE404" s="322"/>
      <c r="HF404" s="322"/>
      <c r="HG404" s="322"/>
      <c r="HH404" s="322"/>
      <c r="HI404" s="322"/>
      <c r="HJ404" s="322"/>
      <c r="HK404" s="322"/>
      <c r="HL404" s="322"/>
      <c r="HM404" s="322"/>
      <c r="HN404" s="322"/>
      <c r="HO404" s="322"/>
      <c r="HP404" s="322"/>
      <c r="HQ404" s="323"/>
      <c r="HR404" s="323"/>
      <c r="HS404" s="323"/>
      <c r="HT404" s="323"/>
      <c r="HU404" s="323"/>
      <c r="HV404" s="323"/>
      <c r="HW404" s="323"/>
      <c r="HX404" s="323"/>
      <c r="HY404" s="323"/>
      <c r="HZ404" s="323"/>
      <c r="IA404" s="323"/>
      <c r="IB404" s="323"/>
      <c r="IC404" s="323"/>
      <c r="ID404" s="323"/>
      <c r="IE404" s="323"/>
      <c r="IF404" s="323"/>
      <c r="IG404" s="323"/>
      <c r="IH404" s="323"/>
      <c r="II404" s="323"/>
      <c r="IJ404" s="323"/>
      <c r="IK404" s="323"/>
      <c r="IL404" s="323"/>
      <c r="IM404" s="323"/>
      <c r="IN404" s="323"/>
      <c r="IO404" s="323"/>
      <c r="IP404" s="323"/>
      <c r="IQ404" s="323"/>
      <c r="IR404" s="323"/>
      <c r="IS404" s="323"/>
      <c r="IT404" s="323"/>
      <c r="IU404" s="323"/>
      <c r="IV404" s="323"/>
    </row>
    <row r="405" spans="1:256" s="320" customFormat="1" ht="27.75" customHeight="1">
      <c r="A405" s="324">
        <v>25</v>
      </c>
      <c r="B405" s="325" t="s">
        <v>393</v>
      </c>
      <c r="C405" s="335" t="s">
        <v>42</v>
      </c>
      <c r="D405" s="333">
        <v>3</v>
      </c>
      <c r="E405" s="328"/>
      <c r="F405" s="329">
        <f>D405*E405</f>
        <v>0</v>
      </c>
      <c r="G405" s="330"/>
      <c r="H405" s="331">
        <f>F405+(F405*G405/100)</f>
        <v>0</v>
      </c>
      <c r="I405" s="104"/>
      <c r="J405" s="332"/>
      <c r="FK405" s="321"/>
      <c r="FL405" s="322"/>
      <c r="FM405" s="322"/>
      <c r="FN405" s="322"/>
      <c r="FO405" s="322"/>
      <c r="FP405" s="322"/>
      <c r="FQ405" s="322"/>
      <c r="FR405" s="322"/>
      <c r="FS405" s="322"/>
      <c r="FT405" s="322"/>
      <c r="FU405" s="322"/>
      <c r="FV405" s="322"/>
      <c r="FW405" s="322"/>
      <c r="FX405" s="322"/>
      <c r="FY405" s="322"/>
      <c r="FZ405" s="322"/>
      <c r="GA405" s="322"/>
      <c r="GB405" s="322"/>
      <c r="GC405" s="322"/>
      <c r="GD405" s="322"/>
      <c r="GE405" s="322"/>
      <c r="GF405" s="322"/>
      <c r="GG405" s="322"/>
      <c r="GH405" s="322"/>
      <c r="GI405" s="322"/>
      <c r="GJ405" s="322"/>
      <c r="GK405" s="322"/>
      <c r="GL405" s="322"/>
      <c r="GM405" s="322"/>
      <c r="GN405" s="322"/>
      <c r="GO405" s="322"/>
      <c r="GP405" s="322"/>
      <c r="GQ405" s="322"/>
      <c r="GR405" s="322"/>
      <c r="GS405" s="322"/>
      <c r="GT405" s="322"/>
      <c r="GU405" s="322"/>
      <c r="GV405" s="322"/>
      <c r="GW405" s="322"/>
      <c r="GX405" s="322"/>
      <c r="GY405" s="322"/>
      <c r="GZ405" s="322"/>
      <c r="HA405" s="322"/>
      <c r="HB405" s="322"/>
      <c r="HC405" s="322"/>
      <c r="HD405" s="322"/>
      <c r="HE405" s="322"/>
      <c r="HF405" s="322"/>
      <c r="HG405" s="322"/>
      <c r="HH405" s="322"/>
      <c r="HI405" s="322"/>
      <c r="HJ405" s="322"/>
      <c r="HK405" s="322"/>
      <c r="HL405" s="322"/>
      <c r="HM405" s="322"/>
      <c r="HN405" s="322"/>
      <c r="HO405" s="322"/>
      <c r="HP405" s="322"/>
      <c r="HQ405" s="323"/>
      <c r="HR405" s="323"/>
      <c r="HS405" s="323"/>
      <c r="HT405" s="323"/>
      <c r="HU405" s="323"/>
      <c r="HV405" s="323"/>
      <c r="HW405" s="323"/>
      <c r="HX405" s="323"/>
      <c r="HY405" s="323"/>
      <c r="HZ405" s="323"/>
      <c r="IA405" s="323"/>
      <c r="IB405" s="323"/>
      <c r="IC405" s="323"/>
      <c r="ID405" s="323"/>
      <c r="IE405" s="323"/>
      <c r="IF405" s="323"/>
      <c r="IG405" s="323"/>
      <c r="IH405" s="323"/>
      <c r="II405" s="323"/>
      <c r="IJ405" s="323"/>
      <c r="IK405" s="323"/>
      <c r="IL405" s="323"/>
      <c r="IM405" s="323"/>
      <c r="IN405" s="323"/>
      <c r="IO405" s="323"/>
      <c r="IP405" s="323"/>
      <c r="IQ405" s="323"/>
      <c r="IR405" s="323"/>
      <c r="IS405" s="323"/>
      <c r="IT405" s="323"/>
      <c r="IU405" s="323"/>
      <c r="IV405" s="323"/>
    </row>
    <row r="406" spans="1:256" s="320" customFormat="1" ht="27.75" customHeight="1">
      <c r="A406" s="210" t="s">
        <v>394</v>
      </c>
      <c r="B406" s="210"/>
      <c r="C406" s="210"/>
      <c r="D406" s="210"/>
      <c r="E406" s="210"/>
      <c r="F406" s="336">
        <f>SUM(F381:F405)</f>
        <v>0</v>
      </c>
      <c r="G406" s="337"/>
      <c r="H406" s="336">
        <f>SUM(H381:H405)</f>
        <v>0</v>
      </c>
      <c r="I406" s="338"/>
      <c r="J406" s="339"/>
      <c r="FK406" s="321"/>
      <c r="FL406" s="322"/>
      <c r="FM406" s="322"/>
      <c r="FN406" s="322"/>
      <c r="FO406" s="322"/>
      <c r="FP406" s="322"/>
      <c r="FQ406" s="322"/>
      <c r="FR406" s="322"/>
      <c r="FS406" s="322"/>
      <c r="FT406" s="322"/>
      <c r="FU406" s="322"/>
      <c r="FV406" s="322"/>
      <c r="FW406" s="322"/>
      <c r="FX406" s="322"/>
      <c r="FY406" s="322"/>
      <c r="FZ406" s="322"/>
      <c r="GA406" s="322"/>
      <c r="GB406" s="322"/>
      <c r="GC406" s="322"/>
      <c r="GD406" s="322"/>
      <c r="GE406" s="322"/>
      <c r="GF406" s="322"/>
      <c r="GG406" s="322"/>
      <c r="GH406" s="322"/>
      <c r="GI406" s="322"/>
      <c r="GJ406" s="322"/>
      <c r="GK406" s="322"/>
      <c r="GL406" s="322"/>
      <c r="GM406" s="322"/>
      <c r="GN406" s="322"/>
      <c r="GO406" s="322"/>
      <c r="GP406" s="322"/>
      <c r="GQ406" s="322"/>
      <c r="GR406" s="322"/>
      <c r="GS406" s="322"/>
      <c r="GT406" s="322"/>
      <c r="GU406" s="322"/>
      <c r="GV406" s="322"/>
      <c r="GW406" s="322"/>
      <c r="GX406" s="322"/>
      <c r="GY406" s="322"/>
      <c r="GZ406" s="322"/>
      <c r="HA406" s="322"/>
      <c r="HB406" s="322"/>
      <c r="HC406" s="322"/>
      <c r="HD406" s="322"/>
      <c r="HE406" s="322"/>
      <c r="HF406" s="322"/>
      <c r="HG406" s="322"/>
      <c r="HH406" s="322"/>
      <c r="HI406" s="322"/>
      <c r="HJ406" s="322"/>
      <c r="HK406" s="322"/>
      <c r="HL406" s="322"/>
      <c r="HM406" s="322"/>
      <c r="HN406" s="322"/>
      <c r="HO406" s="322"/>
      <c r="HP406" s="322"/>
      <c r="HQ406" s="323"/>
      <c r="HR406" s="323"/>
      <c r="HS406" s="323"/>
      <c r="HT406" s="323"/>
      <c r="HU406" s="323"/>
      <c r="HV406" s="323"/>
      <c r="HW406" s="323"/>
      <c r="HX406" s="323"/>
      <c r="HY406" s="323"/>
      <c r="HZ406" s="323"/>
      <c r="IA406" s="323"/>
      <c r="IB406" s="323"/>
      <c r="IC406" s="323"/>
      <c r="ID406" s="323"/>
      <c r="IE406" s="323"/>
      <c r="IF406" s="323"/>
      <c r="IG406" s="323"/>
      <c r="IH406" s="323"/>
      <c r="II406" s="323"/>
      <c r="IJ406" s="323"/>
      <c r="IK406" s="323"/>
      <c r="IL406" s="323"/>
      <c r="IM406" s="323"/>
      <c r="IN406" s="323"/>
      <c r="IO406" s="323"/>
      <c r="IP406" s="323"/>
      <c r="IQ406" s="323"/>
      <c r="IR406" s="323"/>
      <c r="IS406" s="323"/>
      <c r="IT406" s="323"/>
      <c r="IU406" s="323"/>
      <c r="IV406" s="323"/>
    </row>
    <row r="407" spans="1:11" ht="27.75" customHeight="1">
      <c r="A407" s="316"/>
      <c r="B407" s="317"/>
      <c r="C407" s="316"/>
      <c r="D407" s="316"/>
      <c r="E407" s="318"/>
      <c r="F407" s="318"/>
      <c r="G407" s="319"/>
      <c r="H407" s="318"/>
      <c r="I407" s="81"/>
      <c r="K407" s="10"/>
    </row>
    <row r="408" spans="1:11" ht="27.75" customHeight="1">
      <c r="A408" s="15" t="s">
        <v>395</v>
      </c>
      <c r="B408" s="15"/>
      <c r="C408" s="15"/>
      <c r="D408" s="15"/>
      <c r="E408" s="15"/>
      <c r="F408" s="15"/>
      <c r="G408" s="15"/>
      <c r="H408" s="15"/>
      <c r="I408" s="15"/>
      <c r="J408" s="15"/>
      <c r="K408" s="10"/>
    </row>
    <row r="409" spans="1:11" ht="42.75" customHeight="1">
      <c r="A409" s="216" t="s">
        <v>2</v>
      </c>
      <c r="B409" s="216" t="s">
        <v>3</v>
      </c>
      <c r="C409" s="216" t="s">
        <v>4</v>
      </c>
      <c r="D409" s="216" t="s">
        <v>5</v>
      </c>
      <c r="E409" s="217" t="s">
        <v>256</v>
      </c>
      <c r="F409" s="217" t="s">
        <v>257</v>
      </c>
      <c r="G409" s="218" t="s">
        <v>8</v>
      </c>
      <c r="H409" s="217" t="s">
        <v>258</v>
      </c>
      <c r="I409" s="24" t="s">
        <v>10</v>
      </c>
      <c r="J409" s="25" t="s">
        <v>11</v>
      </c>
      <c r="K409" s="10"/>
    </row>
    <row r="410" spans="1:11" ht="141" customHeight="1">
      <c r="A410" s="27">
        <v>1</v>
      </c>
      <c r="B410" s="340" t="s">
        <v>396</v>
      </c>
      <c r="C410" s="28" t="s">
        <v>42</v>
      </c>
      <c r="D410" s="29">
        <v>2</v>
      </c>
      <c r="E410" s="30"/>
      <c r="F410" s="30">
        <f>D410*E410</f>
        <v>0</v>
      </c>
      <c r="G410" s="51"/>
      <c r="H410" s="30">
        <f>F410+(F410*G410/100)</f>
        <v>0</v>
      </c>
      <c r="I410" s="84"/>
      <c r="J410" s="85"/>
      <c r="K410" s="10"/>
    </row>
    <row r="411" spans="1:11" ht="99" customHeight="1">
      <c r="A411" s="27">
        <v>2</v>
      </c>
      <c r="B411" s="340" t="s">
        <v>397</v>
      </c>
      <c r="C411" s="28" t="s">
        <v>398</v>
      </c>
      <c r="D411" s="29">
        <v>2</v>
      </c>
      <c r="E411" s="30"/>
      <c r="F411" s="30">
        <f>D411*E411</f>
        <v>0</v>
      </c>
      <c r="G411" s="51"/>
      <c r="H411" s="30">
        <f>F411+(F411*G411/100)</f>
        <v>0</v>
      </c>
      <c r="I411" s="84"/>
      <c r="J411" s="85"/>
      <c r="K411" s="10"/>
    </row>
    <row r="412" spans="1:11" ht="127.5" customHeight="1">
      <c r="A412" s="27">
        <v>3</v>
      </c>
      <c r="B412" s="341" t="s">
        <v>399</v>
      </c>
      <c r="C412" s="28" t="s">
        <v>398</v>
      </c>
      <c r="D412" s="29">
        <v>2</v>
      </c>
      <c r="E412" s="30"/>
      <c r="F412" s="30">
        <f>D412*E412</f>
        <v>0</v>
      </c>
      <c r="G412" s="51"/>
      <c r="H412" s="30">
        <f>F412+(F412*G412/100)</f>
        <v>0</v>
      </c>
      <c r="I412" s="84"/>
      <c r="J412" s="85"/>
      <c r="K412" s="10"/>
    </row>
    <row r="413" spans="1:11" ht="27.75" customHeight="1">
      <c r="A413" s="74" t="s">
        <v>400</v>
      </c>
      <c r="B413" s="74"/>
      <c r="C413" s="74"/>
      <c r="D413" s="74"/>
      <c r="E413" s="74"/>
      <c r="F413" s="46">
        <f>SUM(F410:F412)</f>
        <v>0</v>
      </c>
      <c r="G413" s="342"/>
      <c r="H413" s="46">
        <f>SUM(H410:H412)</f>
        <v>0</v>
      </c>
      <c r="I413" s="92"/>
      <c r="J413" s="93"/>
      <c r="K413" s="10"/>
    </row>
    <row r="414" spans="1:11" ht="27.75" customHeight="1">
      <c r="A414" s="343"/>
      <c r="B414" s="344"/>
      <c r="C414" s="343"/>
      <c r="D414" s="343"/>
      <c r="E414" s="345"/>
      <c r="F414" s="345"/>
      <c r="G414" s="346"/>
      <c r="H414" s="345"/>
      <c r="I414" s="81"/>
      <c r="K414" s="10"/>
    </row>
    <row r="415" spans="1:11" ht="27.75" customHeight="1">
      <c r="A415" s="15" t="s">
        <v>401</v>
      </c>
      <c r="B415" s="15"/>
      <c r="C415" s="15"/>
      <c r="D415" s="15"/>
      <c r="E415" s="15"/>
      <c r="F415" s="15"/>
      <c r="G415" s="15"/>
      <c r="H415" s="15"/>
      <c r="I415" s="15"/>
      <c r="J415" s="15"/>
      <c r="K415" s="10"/>
    </row>
    <row r="416" spans="1:11" ht="42.75" customHeight="1">
      <c r="A416" s="216" t="s">
        <v>2</v>
      </c>
      <c r="B416" s="216" t="s">
        <v>3</v>
      </c>
      <c r="C416" s="216" t="s">
        <v>4</v>
      </c>
      <c r="D416" s="216" t="s">
        <v>5</v>
      </c>
      <c r="E416" s="217" t="s">
        <v>256</v>
      </c>
      <c r="F416" s="217" t="s">
        <v>257</v>
      </c>
      <c r="G416" s="218" t="s">
        <v>8</v>
      </c>
      <c r="H416" s="217" t="s">
        <v>258</v>
      </c>
      <c r="I416" s="24" t="s">
        <v>10</v>
      </c>
      <c r="J416" s="25" t="s">
        <v>11</v>
      </c>
      <c r="K416" s="10"/>
    </row>
    <row r="417" spans="1:11" ht="19.5" customHeight="1">
      <c r="A417" s="239">
        <v>1</v>
      </c>
      <c r="B417" s="220" t="s">
        <v>402</v>
      </c>
      <c r="C417" s="227" t="s">
        <v>19</v>
      </c>
      <c r="D417" s="241">
        <v>6</v>
      </c>
      <c r="E417" s="222"/>
      <c r="F417" s="222">
        <f>D417*E417</f>
        <v>0</v>
      </c>
      <c r="G417" s="243"/>
      <c r="H417" s="222">
        <f>F417+(F417*G417/100)</f>
        <v>0</v>
      </c>
      <c r="I417" s="224"/>
      <c r="J417" s="225"/>
      <c r="K417" s="10"/>
    </row>
    <row r="418" spans="1:11" ht="19.5" customHeight="1">
      <c r="A418" s="239">
        <v>2</v>
      </c>
      <c r="B418" s="220" t="s">
        <v>403</v>
      </c>
      <c r="C418" s="227" t="s">
        <v>19</v>
      </c>
      <c r="D418" s="241">
        <v>20</v>
      </c>
      <c r="E418" s="222"/>
      <c r="F418" s="222">
        <f>D418*E418</f>
        <v>0</v>
      </c>
      <c r="G418" s="243"/>
      <c r="H418" s="222">
        <f>F418+(F418*G418/100)</f>
        <v>0</v>
      </c>
      <c r="I418" s="224"/>
      <c r="J418" s="225"/>
      <c r="K418" s="10"/>
    </row>
    <row r="419" spans="1:11" ht="19.5" customHeight="1">
      <c r="A419" s="239">
        <v>3</v>
      </c>
      <c r="B419" s="220" t="s">
        <v>404</v>
      </c>
      <c r="C419" s="227" t="s">
        <v>19</v>
      </c>
      <c r="D419" s="241">
        <v>50</v>
      </c>
      <c r="E419" s="222"/>
      <c r="F419" s="222">
        <f>D419*E419</f>
        <v>0</v>
      </c>
      <c r="G419" s="243"/>
      <c r="H419" s="222">
        <f>F419+(F419*G419/100)</f>
        <v>0</v>
      </c>
      <c r="I419" s="224"/>
      <c r="J419" s="225"/>
      <c r="K419" s="10"/>
    </row>
    <row r="420" spans="1:11" ht="19.5" customHeight="1">
      <c r="A420" s="239">
        <v>4</v>
      </c>
      <c r="B420" s="220" t="s">
        <v>405</v>
      </c>
      <c r="C420" s="227" t="s">
        <v>19</v>
      </c>
      <c r="D420" s="241">
        <v>50</v>
      </c>
      <c r="E420" s="222"/>
      <c r="F420" s="222">
        <f>D420*E420</f>
        <v>0</v>
      </c>
      <c r="G420" s="243"/>
      <c r="H420" s="222">
        <f>F420+(F420*G420/100)</f>
        <v>0</v>
      </c>
      <c r="I420" s="224"/>
      <c r="J420" s="225"/>
      <c r="K420" s="10"/>
    </row>
    <row r="421" spans="1:11" ht="12.75">
      <c r="A421" s="239">
        <v>5</v>
      </c>
      <c r="B421" s="220" t="s">
        <v>406</v>
      </c>
      <c r="C421" s="227" t="s">
        <v>19</v>
      </c>
      <c r="D421" s="241">
        <v>60</v>
      </c>
      <c r="E421" s="222"/>
      <c r="F421" s="222">
        <f>D421*E421</f>
        <v>0</v>
      </c>
      <c r="G421" s="243"/>
      <c r="H421" s="222">
        <f>F421+(F421*G421/100)</f>
        <v>0</v>
      </c>
      <c r="I421" s="224"/>
      <c r="J421" s="225"/>
      <c r="K421" s="10"/>
    </row>
    <row r="422" spans="1:11" ht="19.5" customHeight="1">
      <c r="A422" s="239">
        <v>6</v>
      </c>
      <c r="B422" s="220" t="s">
        <v>407</v>
      </c>
      <c r="C422" s="227" t="s">
        <v>19</v>
      </c>
      <c r="D422" s="241">
        <v>10</v>
      </c>
      <c r="E422" s="222"/>
      <c r="F422" s="222">
        <f>D422*E422</f>
        <v>0</v>
      </c>
      <c r="G422" s="243"/>
      <c r="H422" s="222">
        <f>F422+(F422*G422/100)</f>
        <v>0</v>
      </c>
      <c r="I422" s="224"/>
      <c r="J422" s="225"/>
      <c r="K422" s="10"/>
    </row>
    <row r="423" spans="1:11" ht="28.5" customHeight="1">
      <c r="A423" s="239">
        <v>7</v>
      </c>
      <c r="B423" s="220" t="s">
        <v>408</v>
      </c>
      <c r="C423" s="227" t="s">
        <v>19</v>
      </c>
      <c r="D423" s="241">
        <v>4</v>
      </c>
      <c r="E423" s="222"/>
      <c r="F423" s="222">
        <f>D423*E423</f>
        <v>0</v>
      </c>
      <c r="G423" s="243"/>
      <c r="H423" s="222">
        <f>F423+(F423*G423/100)</f>
        <v>0</v>
      </c>
      <c r="I423" s="224"/>
      <c r="J423" s="225"/>
      <c r="K423" s="10"/>
    </row>
    <row r="424" spans="1:11" ht="31.5" customHeight="1">
      <c r="A424" s="239">
        <v>8</v>
      </c>
      <c r="B424" s="220" t="s">
        <v>409</v>
      </c>
      <c r="C424" s="227" t="s">
        <v>19</v>
      </c>
      <c r="D424" s="241">
        <v>20</v>
      </c>
      <c r="E424" s="222"/>
      <c r="F424" s="222">
        <f>D424*E424</f>
        <v>0</v>
      </c>
      <c r="G424" s="243"/>
      <c r="H424" s="222">
        <f>F424+(F424*G424/100)</f>
        <v>0</v>
      </c>
      <c r="I424" s="224"/>
      <c r="J424" s="225"/>
      <c r="K424" s="10"/>
    </row>
    <row r="425" spans="1:11" ht="28.5" customHeight="1">
      <c r="A425" s="239">
        <v>9</v>
      </c>
      <c r="B425" s="220" t="s">
        <v>410</v>
      </c>
      <c r="C425" s="227" t="s">
        <v>19</v>
      </c>
      <c r="D425" s="241">
        <v>30</v>
      </c>
      <c r="E425" s="222"/>
      <c r="F425" s="222">
        <f>D425*E425</f>
        <v>0</v>
      </c>
      <c r="G425" s="243"/>
      <c r="H425" s="222">
        <f>F425+(F425*G425/100)</f>
        <v>0</v>
      </c>
      <c r="I425" s="224"/>
      <c r="J425" s="225"/>
      <c r="K425" s="10"/>
    </row>
    <row r="426" spans="1:11" ht="27.75" customHeight="1">
      <c r="A426" s="239">
        <v>10</v>
      </c>
      <c r="B426" s="220" t="s">
        <v>411</v>
      </c>
      <c r="C426" s="227" t="s">
        <v>19</v>
      </c>
      <c r="D426" s="241">
        <v>30</v>
      </c>
      <c r="E426" s="222"/>
      <c r="F426" s="222">
        <f>D426*E426</f>
        <v>0</v>
      </c>
      <c r="G426" s="243"/>
      <c r="H426" s="222">
        <f>F426+(F426*G426/100)</f>
        <v>0</v>
      </c>
      <c r="I426" s="224"/>
      <c r="J426" s="225"/>
      <c r="K426" s="10"/>
    </row>
    <row r="427" spans="1:11" ht="25.5" customHeight="1">
      <c r="A427" s="239">
        <v>11</v>
      </c>
      <c r="B427" s="220" t="s">
        <v>412</v>
      </c>
      <c r="C427" s="227" t="s">
        <v>19</v>
      </c>
      <c r="D427" s="241">
        <v>20</v>
      </c>
      <c r="E427" s="222"/>
      <c r="F427" s="222">
        <f>D427*E427</f>
        <v>0</v>
      </c>
      <c r="G427" s="243"/>
      <c r="H427" s="222">
        <f>F427+(F427*G427/100)</f>
        <v>0</v>
      </c>
      <c r="I427" s="224"/>
      <c r="J427" s="225"/>
      <c r="K427" s="10"/>
    </row>
    <row r="428" spans="1:11" ht="27" customHeight="1">
      <c r="A428" s="239">
        <v>12</v>
      </c>
      <c r="B428" s="220" t="s">
        <v>413</v>
      </c>
      <c r="C428" s="227" t="s">
        <v>19</v>
      </c>
      <c r="D428" s="241">
        <v>10</v>
      </c>
      <c r="E428" s="222"/>
      <c r="F428" s="222">
        <f>D428*E428</f>
        <v>0</v>
      </c>
      <c r="G428" s="243"/>
      <c r="H428" s="222">
        <f>F428+(F428*G428/100)</f>
        <v>0</v>
      </c>
      <c r="I428" s="224"/>
      <c r="J428" s="225"/>
      <c r="K428" s="10"/>
    </row>
    <row r="429" spans="1:11" ht="27.75" customHeight="1">
      <c r="A429" s="239">
        <v>13</v>
      </c>
      <c r="B429" s="220" t="s">
        <v>414</v>
      </c>
      <c r="C429" s="227" t="s">
        <v>19</v>
      </c>
      <c r="D429" s="241">
        <v>50</v>
      </c>
      <c r="E429" s="222"/>
      <c r="F429" s="222">
        <f>D429*E429</f>
        <v>0</v>
      </c>
      <c r="G429" s="243"/>
      <c r="H429" s="222">
        <f>F429+(F429*G429/100)</f>
        <v>0</v>
      </c>
      <c r="I429" s="224"/>
      <c r="J429" s="225"/>
      <c r="K429" s="10"/>
    </row>
    <row r="430" spans="1:11" ht="28.5" customHeight="1">
      <c r="A430" s="239">
        <v>14</v>
      </c>
      <c r="B430" s="220" t="s">
        <v>415</v>
      </c>
      <c r="C430" s="227" t="s">
        <v>19</v>
      </c>
      <c r="D430" s="241">
        <v>10</v>
      </c>
      <c r="E430" s="222"/>
      <c r="F430" s="222">
        <f>D430*E430</f>
        <v>0</v>
      </c>
      <c r="G430" s="243"/>
      <c r="H430" s="222">
        <f>F430+(F430*G430/100)</f>
        <v>0</v>
      </c>
      <c r="I430" s="224"/>
      <c r="J430" s="225"/>
      <c r="K430" s="10"/>
    </row>
    <row r="431" spans="1:11" ht="28.5" customHeight="1">
      <c r="A431" s="239">
        <v>15</v>
      </c>
      <c r="B431" s="220" t="s">
        <v>416</v>
      </c>
      <c r="C431" s="227" t="s">
        <v>19</v>
      </c>
      <c r="D431" s="241">
        <v>72</v>
      </c>
      <c r="E431" s="222"/>
      <c r="F431" s="222">
        <f>D431*E431</f>
        <v>0</v>
      </c>
      <c r="G431" s="243"/>
      <c r="H431" s="222">
        <f>F431+(F431*G431/100)</f>
        <v>0</v>
      </c>
      <c r="I431" s="224"/>
      <c r="J431" s="225"/>
      <c r="K431" s="10"/>
    </row>
    <row r="432" spans="1:11" ht="28.5" customHeight="1">
      <c r="A432" s="74" t="s">
        <v>417</v>
      </c>
      <c r="B432" s="74"/>
      <c r="C432" s="74"/>
      <c r="D432" s="74"/>
      <c r="E432" s="74"/>
      <c r="F432" s="46">
        <f>SUM(F417:F431)</f>
        <v>0</v>
      </c>
      <c r="G432" s="342"/>
      <c r="H432" s="46">
        <f>SUM(H417:H431)</f>
        <v>0</v>
      </c>
      <c r="I432" s="84"/>
      <c r="J432" s="85"/>
      <c r="K432" s="10"/>
    </row>
    <row r="433" spans="1:11" ht="27.75" customHeight="1">
      <c r="A433" s="343"/>
      <c r="B433" s="344"/>
      <c r="C433" s="343"/>
      <c r="D433" s="343"/>
      <c r="E433" s="345"/>
      <c r="F433" s="345"/>
      <c r="G433" s="346"/>
      <c r="H433" s="345"/>
      <c r="I433" s="81"/>
      <c r="K433" s="10"/>
    </row>
    <row r="434" spans="1:11" ht="27.75" customHeight="1">
      <c r="A434" s="15" t="s">
        <v>418</v>
      </c>
      <c r="B434" s="15"/>
      <c r="C434" s="15"/>
      <c r="D434" s="15"/>
      <c r="E434" s="15"/>
      <c r="F434" s="15"/>
      <c r="G434" s="15"/>
      <c r="H434" s="15"/>
      <c r="I434" s="15"/>
      <c r="J434" s="15"/>
      <c r="K434" s="10"/>
    </row>
    <row r="435" spans="1:11" ht="42.75" customHeight="1">
      <c r="A435" s="216" t="s">
        <v>2</v>
      </c>
      <c r="B435" s="216" t="s">
        <v>3</v>
      </c>
      <c r="C435" s="216" t="s">
        <v>4</v>
      </c>
      <c r="D435" s="216" t="s">
        <v>5</v>
      </c>
      <c r="E435" s="217" t="s">
        <v>256</v>
      </c>
      <c r="F435" s="217" t="s">
        <v>257</v>
      </c>
      <c r="G435" s="218" t="s">
        <v>8</v>
      </c>
      <c r="H435" s="217" t="s">
        <v>258</v>
      </c>
      <c r="I435" s="24" t="s">
        <v>10</v>
      </c>
      <c r="J435" s="25" t="s">
        <v>11</v>
      </c>
      <c r="K435" s="10"/>
    </row>
    <row r="436" spans="1:11" ht="56.25" customHeight="1">
      <c r="A436" s="248">
        <v>1</v>
      </c>
      <c r="B436" s="195" t="s">
        <v>419</v>
      </c>
      <c r="C436" s="196" t="s">
        <v>19</v>
      </c>
      <c r="D436" s="197">
        <v>300</v>
      </c>
      <c r="E436" s="198"/>
      <c r="F436" s="198">
        <f>D436*E436</f>
        <v>0</v>
      </c>
      <c r="G436" s="199"/>
      <c r="H436" s="198">
        <f>F436+(F436*G436/100)</f>
        <v>0</v>
      </c>
      <c r="I436" s="84"/>
      <c r="J436" s="85"/>
      <c r="K436" s="10"/>
    </row>
    <row r="437" spans="1:11" ht="42" customHeight="1">
      <c r="A437" s="248">
        <v>2</v>
      </c>
      <c r="B437" s="195" t="s">
        <v>420</v>
      </c>
      <c r="C437" s="196" t="s">
        <v>19</v>
      </c>
      <c r="D437" s="197">
        <v>250</v>
      </c>
      <c r="E437" s="198"/>
      <c r="F437" s="198">
        <f>D437*E437</f>
        <v>0</v>
      </c>
      <c r="G437" s="199"/>
      <c r="H437" s="198">
        <f>F437+(F437*G437/100)</f>
        <v>0</v>
      </c>
      <c r="I437" s="84"/>
      <c r="J437" s="85"/>
      <c r="K437" s="10"/>
    </row>
    <row r="438" spans="1:11" ht="27.75" customHeight="1">
      <c r="A438" s="74" t="s">
        <v>421</v>
      </c>
      <c r="B438" s="74"/>
      <c r="C438" s="74"/>
      <c r="D438" s="74"/>
      <c r="E438" s="74"/>
      <c r="F438" s="46">
        <f>SUM(F436:F437)</f>
        <v>0</v>
      </c>
      <c r="G438" s="342"/>
      <c r="H438" s="46">
        <f>SUM(H436:H437)</f>
        <v>0</v>
      </c>
      <c r="I438" s="84"/>
      <c r="J438" s="93"/>
      <c r="K438" s="10"/>
    </row>
    <row r="439" spans="1:11" ht="27.75" customHeight="1">
      <c r="A439" s="343"/>
      <c r="B439" s="344"/>
      <c r="C439" s="343"/>
      <c r="D439" s="343"/>
      <c r="E439" s="345"/>
      <c r="F439" s="345"/>
      <c r="G439" s="346"/>
      <c r="H439" s="345"/>
      <c r="I439" s="81"/>
      <c r="K439" s="10"/>
    </row>
    <row r="440" spans="1:11" ht="27.75" customHeight="1">
      <c r="A440" s="15" t="s">
        <v>422</v>
      </c>
      <c r="B440" s="15"/>
      <c r="C440" s="15"/>
      <c r="D440" s="15"/>
      <c r="E440" s="15"/>
      <c r="F440" s="15"/>
      <c r="G440" s="15"/>
      <c r="H440" s="15"/>
      <c r="I440" s="15"/>
      <c r="J440" s="15"/>
      <c r="K440" s="10"/>
    </row>
    <row r="441" spans="1:11" ht="42" customHeight="1">
      <c r="A441" s="216" t="s">
        <v>2</v>
      </c>
      <c r="B441" s="216" t="s">
        <v>3</v>
      </c>
      <c r="C441" s="216" t="s">
        <v>4</v>
      </c>
      <c r="D441" s="216" t="s">
        <v>5</v>
      </c>
      <c r="E441" s="217" t="s">
        <v>256</v>
      </c>
      <c r="F441" s="217" t="s">
        <v>257</v>
      </c>
      <c r="G441" s="218" t="s">
        <v>8</v>
      </c>
      <c r="H441" s="217" t="s">
        <v>258</v>
      </c>
      <c r="I441" s="24" t="s">
        <v>10</v>
      </c>
      <c r="J441" s="25" t="s">
        <v>11</v>
      </c>
      <c r="K441" s="10"/>
    </row>
    <row r="442" spans="1:11" ht="27.75" customHeight="1">
      <c r="A442" s="171">
        <v>1</v>
      </c>
      <c r="B442" s="183" t="s">
        <v>423</v>
      </c>
      <c r="C442" s="173" t="s">
        <v>19</v>
      </c>
      <c r="D442" s="185">
        <v>10</v>
      </c>
      <c r="E442" s="175"/>
      <c r="F442" s="176">
        <f>D442*E442</f>
        <v>0</v>
      </c>
      <c r="G442" s="177"/>
      <c r="H442" s="176">
        <f>F442+(F442*G442/100)</f>
        <v>0</v>
      </c>
      <c r="I442" s="181"/>
      <c r="J442" s="85"/>
      <c r="K442" s="10"/>
    </row>
    <row r="443" spans="1:11" ht="27" customHeight="1">
      <c r="A443" s="171">
        <v>2</v>
      </c>
      <c r="B443" s="183" t="s">
        <v>424</v>
      </c>
      <c r="C443" s="173" t="s">
        <v>19</v>
      </c>
      <c r="D443" s="185">
        <v>10</v>
      </c>
      <c r="E443" s="175"/>
      <c r="F443" s="176">
        <f>D443*E443</f>
        <v>0</v>
      </c>
      <c r="G443" s="177"/>
      <c r="H443" s="176">
        <f>F443+(F443*G443/100)</f>
        <v>0</v>
      </c>
      <c r="I443" s="184"/>
      <c r="J443" s="85"/>
      <c r="K443" s="10"/>
    </row>
    <row r="444" spans="1:11" ht="27.75" customHeight="1">
      <c r="A444" s="74" t="s">
        <v>425</v>
      </c>
      <c r="B444" s="74"/>
      <c r="C444" s="74"/>
      <c r="D444" s="74"/>
      <c r="E444" s="74"/>
      <c r="F444" s="46">
        <f>SUM(F442:F443)</f>
        <v>0</v>
      </c>
      <c r="G444" s="342"/>
      <c r="H444" s="46">
        <f>SUM(H442:H443)</f>
        <v>0</v>
      </c>
      <c r="I444" s="84"/>
      <c r="J444" s="93"/>
      <c r="K444" s="10"/>
    </row>
    <row r="445" spans="1:11" ht="27.75" customHeight="1">
      <c r="A445" s="343"/>
      <c r="B445" s="344"/>
      <c r="C445" s="343"/>
      <c r="D445" s="343"/>
      <c r="E445" s="345"/>
      <c r="F445" s="345"/>
      <c r="G445" s="346"/>
      <c r="H445" s="345"/>
      <c r="I445" s="81"/>
      <c r="K445" s="10"/>
    </row>
    <row r="446" spans="1:11" ht="27.75" customHeight="1">
      <c r="A446" s="15" t="s">
        <v>426</v>
      </c>
      <c r="B446" s="15"/>
      <c r="C446" s="15"/>
      <c r="D446" s="15"/>
      <c r="E446" s="15"/>
      <c r="F446" s="15"/>
      <c r="G446" s="15"/>
      <c r="H446" s="15"/>
      <c r="I446" s="15"/>
      <c r="J446" s="15"/>
      <c r="K446" s="10"/>
    </row>
    <row r="447" spans="1:11" ht="42" customHeight="1">
      <c r="A447" s="216" t="s">
        <v>2</v>
      </c>
      <c r="B447" s="216" t="s">
        <v>3</v>
      </c>
      <c r="C447" s="216" t="s">
        <v>4</v>
      </c>
      <c r="D447" s="216" t="s">
        <v>5</v>
      </c>
      <c r="E447" s="217" t="s">
        <v>256</v>
      </c>
      <c r="F447" s="217" t="s">
        <v>257</v>
      </c>
      <c r="G447" s="218" t="s">
        <v>8</v>
      </c>
      <c r="H447" s="217" t="s">
        <v>258</v>
      </c>
      <c r="I447" s="24" t="s">
        <v>10</v>
      </c>
      <c r="J447" s="25" t="s">
        <v>11</v>
      </c>
      <c r="K447" s="10"/>
    </row>
    <row r="448" spans="1:11" ht="30.75" customHeight="1">
      <c r="A448" s="347">
        <v>1</v>
      </c>
      <c r="B448" s="220" t="s">
        <v>427</v>
      </c>
      <c r="C448" s="227" t="s">
        <v>19</v>
      </c>
      <c r="D448" s="241">
        <v>30</v>
      </c>
      <c r="E448" s="222"/>
      <c r="F448" s="222">
        <f>D448*E448</f>
        <v>0</v>
      </c>
      <c r="G448" s="243"/>
      <c r="H448" s="222">
        <f>F448+(F448*G448/100)</f>
        <v>0</v>
      </c>
      <c r="I448" s="224"/>
      <c r="J448" s="225"/>
      <c r="K448" s="10"/>
    </row>
    <row r="449" spans="1:11" ht="27.75" customHeight="1">
      <c r="A449" s="347">
        <v>2</v>
      </c>
      <c r="B449" s="220" t="s">
        <v>428</v>
      </c>
      <c r="C449" s="227" t="s">
        <v>19</v>
      </c>
      <c r="D449" s="241">
        <v>30</v>
      </c>
      <c r="E449" s="222"/>
      <c r="F449" s="222">
        <f>D449*E449</f>
        <v>0</v>
      </c>
      <c r="G449" s="243"/>
      <c r="H449" s="222">
        <f>F449+(F449*G449/100)</f>
        <v>0</v>
      </c>
      <c r="I449" s="224"/>
      <c r="J449" s="225"/>
      <c r="K449" s="10"/>
    </row>
    <row r="450" spans="1:11" ht="27.75" customHeight="1">
      <c r="A450" s="347">
        <v>3</v>
      </c>
      <c r="B450" s="220" t="s">
        <v>429</v>
      </c>
      <c r="C450" s="227" t="s">
        <v>19</v>
      </c>
      <c r="D450" s="241">
        <v>20</v>
      </c>
      <c r="E450" s="222"/>
      <c r="F450" s="222">
        <f>D450*E450</f>
        <v>0</v>
      </c>
      <c r="G450" s="243"/>
      <c r="H450" s="222">
        <f>F450+(F450*G450/100)</f>
        <v>0</v>
      </c>
      <c r="I450" s="224"/>
      <c r="J450" s="225"/>
      <c r="K450" s="10"/>
    </row>
    <row r="451" spans="1:11" ht="27.75" customHeight="1">
      <c r="A451" s="74" t="s">
        <v>430</v>
      </c>
      <c r="B451" s="74"/>
      <c r="C451" s="74"/>
      <c r="D451" s="74"/>
      <c r="E451" s="74"/>
      <c r="F451" s="46">
        <f>SUM(F448:F450)</f>
        <v>0</v>
      </c>
      <c r="G451" s="342"/>
      <c r="H451" s="46">
        <f>SUM(H448:H450)</f>
        <v>0</v>
      </c>
      <c r="I451" s="84"/>
      <c r="J451" s="93"/>
      <c r="K451" s="10"/>
    </row>
    <row r="452" spans="1:11" ht="27.75" customHeight="1">
      <c r="A452" s="343"/>
      <c r="B452" s="344"/>
      <c r="C452" s="343"/>
      <c r="D452" s="343"/>
      <c r="E452" s="345"/>
      <c r="F452" s="345"/>
      <c r="G452" s="346"/>
      <c r="H452" s="345"/>
      <c r="I452" s="81"/>
      <c r="K452" s="10"/>
    </row>
    <row r="453" spans="1:11" ht="27.75" customHeight="1">
      <c r="A453" s="15" t="s">
        <v>431</v>
      </c>
      <c r="B453" s="15"/>
      <c r="C453" s="15"/>
      <c r="D453" s="15"/>
      <c r="E453" s="15"/>
      <c r="F453" s="15"/>
      <c r="G453" s="15"/>
      <c r="H453" s="15"/>
      <c r="I453" s="15"/>
      <c r="J453" s="15"/>
      <c r="K453" s="10"/>
    </row>
    <row r="454" spans="1:11" ht="42.75" customHeight="1">
      <c r="A454" s="216" t="s">
        <v>2</v>
      </c>
      <c r="B454" s="216" t="s">
        <v>3</v>
      </c>
      <c r="C454" s="216" t="s">
        <v>4</v>
      </c>
      <c r="D454" s="216" t="s">
        <v>5</v>
      </c>
      <c r="E454" s="217" t="s">
        <v>256</v>
      </c>
      <c r="F454" s="217" t="s">
        <v>257</v>
      </c>
      <c r="G454" s="218" t="s">
        <v>8</v>
      </c>
      <c r="H454" s="217" t="s">
        <v>258</v>
      </c>
      <c r="I454" s="24" t="s">
        <v>10</v>
      </c>
      <c r="J454" s="25" t="s">
        <v>11</v>
      </c>
      <c r="K454" s="10"/>
    </row>
    <row r="455" spans="1:11" ht="30.75" customHeight="1">
      <c r="A455" s="26">
        <v>1</v>
      </c>
      <c r="B455" s="27" t="s">
        <v>432</v>
      </c>
      <c r="C455" s="28" t="s">
        <v>19</v>
      </c>
      <c r="D455" s="29">
        <v>60</v>
      </c>
      <c r="E455" s="30"/>
      <c r="F455" s="30">
        <f>D455*E455</f>
        <v>0</v>
      </c>
      <c r="G455" s="59"/>
      <c r="H455" s="30">
        <f>F455+(F455*G455/100)</f>
        <v>0</v>
      </c>
      <c r="I455" s="33"/>
      <c r="J455" s="35"/>
      <c r="K455" s="10"/>
    </row>
    <row r="456" spans="1:11" ht="30.75" customHeight="1">
      <c r="A456" s="26">
        <v>2</v>
      </c>
      <c r="B456" s="27" t="s">
        <v>433</v>
      </c>
      <c r="C456" s="28" t="s">
        <v>19</v>
      </c>
      <c r="D456" s="29">
        <v>70</v>
      </c>
      <c r="E456" s="30"/>
      <c r="F456" s="30">
        <f>D456*E456</f>
        <v>0</v>
      </c>
      <c r="G456" s="59"/>
      <c r="H456" s="30">
        <f>F456+(F456*G456/100)</f>
        <v>0</v>
      </c>
      <c r="I456" s="33"/>
      <c r="J456" s="35"/>
      <c r="K456" s="10"/>
    </row>
    <row r="457" spans="1:11" ht="42" customHeight="1">
      <c r="A457" s="26">
        <v>3</v>
      </c>
      <c r="B457" s="27" t="s">
        <v>434</v>
      </c>
      <c r="C457" s="28" t="s">
        <v>19</v>
      </c>
      <c r="D457" s="29">
        <v>30</v>
      </c>
      <c r="E457" s="30"/>
      <c r="F457" s="30">
        <f>D457*E457</f>
        <v>0</v>
      </c>
      <c r="G457" s="59"/>
      <c r="H457" s="30">
        <f>F457+(F457*G457/100)</f>
        <v>0</v>
      </c>
      <c r="I457" s="33"/>
      <c r="J457" s="35"/>
      <c r="K457" s="10"/>
    </row>
    <row r="458" spans="1:11" ht="42" customHeight="1">
      <c r="A458" s="26">
        <v>4</v>
      </c>
      <c r="B458" s="27" t="s">
        <v>435</v>
      </c>
      <c r="C458" s="28" t="s">
        <v>19</v>
      </c>
      <c r="D458" s="29">
        <v>30</v>
      </c>
      <c r="E458" s="30"/>
      <c r="F458" s="30">
        <f>D458*E458</f>
        <v>0</v>
      </c>
      <c r="G458" s="59"/>
      <c r="H458" s="30">
        <f>F458+(F458*G458/100)</f>
        <v>0</v>
      </c>
      <c r="I458" s="33"/>
      <c r="J458" s="35"/>
      <c r="K458" s="10"/>
    </row>
    <row r="459" spans="1:11" ht="30.75" customHeight="1">
      <c r="A459" s="26">
        <v>5</v>
      </c>
      <c r="B459" s="27" t="s">
        <v>436</v>
      </c>
      <c r="C459" s="28" t="s">
        <v>19</v>
      </c>
      <c r="D459" s="29">
        <v>10</v>
      </c>
      <c r="E459" s="30"/>
      <c r="F459" s="30">
        <f>D459*E459</f>
        <v>0</v>
      </c>
      <c r="G459" s="59"/>
      <c r="H459" s="30">
        <f>F459+(F459*G459/100)</f>
        <v>0</v>
      </c>
      <c r="I459" s="33"/>
      <c r="J459" s="35"/>
      <c r="K459" s="10"/>
    </row>
    <row r="460" spans="1:11" ht="27.75" customHeight="1">
      <c r="A460" s="74" t="s">
        <v>437</v>
      </c>
      <c r="B460" s="74"/>
      <c r="C460" s="74"/>
      <c r="D460" s="74"/>
      <c r="E460" s="74"/>
      <c r="F460" s="46">
        <f>SUM(F455:F459)</f>
        <v>0</v>
      </c>
      <c r="G460" s="342"/>
      <c r="H460" s="46">
        <f>SUM(H455:H459)</f>
        <v>0</v>
      </c>
      <c r="I460" s="84"/>
      <c r="J460" s="93"/>
      <c r="K460" s="10"/>
    </row>
    <row r="461" spans="1:11" ht="27.75" customHeight="1">
      <c r="A461" s="343"/>
      <c r="B461" s="344"/>
      <c r="C461" s="343"/>
      <c r="D461" s="343"/>
      <c r="E461" s="345"/>
      <c r="F461" s="345"/>
      <c r="G461" s="346"/>
      <c r="H461" s="345"/>
      <c r="I461" s="81"/>
      <c r="K461" s="10"/>
    </row>
    <row r="462" spans="1:11" ht="27.75" customHeight="1">
      <c r="A462" s="15" t="s">
        <v>438</v>
      </c>
      <c r="B462" s="15"/>
      <c r="C462" s="15"/>
      <c r="D462" s="15"/>
      <c r="E462" s="15"/>
      <c r="F462" s="15"/>
      <c r="G462" s="15"/>
      <c r="H462" s="15"/>
      <c r="I462" s="15"/>
      <c r="J462" s="15"/>
      <c r="K462" s="10"/>
    </row>
    <row r="463" spans="1:11" ht="42.75" customHeight="1">
      <c r="A463" s="25" t="s">
        <v>2</v>
      </c>
      <c r="B463" s="25" t="s">
        <v>3</v>
      </c>
      <c r="C463" s="25" t="s">
        <v>4</v>
      </c>
      <c r="D463" s="25" t="s">
        <v>5</v>
      </c>
      <c r="E463" s="24" t="s">
        <v>6</v>
      </c>
      <c r="F463" s="24" t="s">
        <v>7</v>
      </c>
      <c r="G463" s="348" t="s">
        <v>8</v>
      </c>
      <c r="H463" s="24" t="s">
        <v>9</v>
      </c>
      <c r="I463" s="24" t="s">
        <v>10</v>
      </c>
      <c r="J463" s="25" t="s">
        <v>439</v>
      </c>
      <c r="K463" s="349"/>
    </row>
    <row r="464" spans="1:11" ht="12.75">
      <c r="A464" s="67">
        <v>1</v>
      </c>
      <c r="B464" s="159" t="s">
        <v>440</v>
      </c>
      <c r="C464" s="26" t="s">
        <v>105</v>
      </c>
      <c r="D464" s="89">
        <v>1200</v>
      </c>
      <c r="E464" s="350"/>
      <c r="F464" s="350">
        <f>D464*E464</f>
        <v>0</v>
      </c>
      <c r="G464" s="351"/>
      <c r="H464" s="350">
        <f>F464+(F464*G464/100)</f>
        <v>0</v>
      </c>
      <c r="I464" s="352"/>
      <c r="J464" s="352"/>
      <c r="K464" s="10"/>
    </row>
    <row r="465" spans="1:11" ht="29.25" customHeight="1">
      <c r="A465" s="210" t="s">
        <v>441</v>
      </c>
      <c r="B465" s="210"/>
      <c r="C465" s="210"/>
      <c r="D465" s="210"/>
      <c r="E465" s="210"/>
      <c r="F465" s="353">
        <f>SUM(F464)</f>
        <v>0</v>
      </c>
      <c r="G465" s="354"/>
      <c r="H465" s="355">
        <f>SUM(H464)</f>
        <v>0</v>
      </c>
      <c r="I465" s="356"/>
      <c r="J465" s="357"/>
      <c r="K465" s="10"/>
    </row>
    <row r="466" spans="1:11" ht="27.75" customHeight="1">
      <c r="A466" s="343"/>
      <c r="B466" s="344"/>
      <c r="C466" s="343"/>
      <c r="D466" s="343"/>
      <c r="E466" s="345"/>
      <c r="F466" s="345"/>
      <c r="G466" s="346"/>
      <c r="H466" s="345"/>
      <c r="I466" s="81"/>
      <c r="K466" s="10"/>
    </row>
    <row r="467" spans="1:11" ht="27.75" customHeight="1">
      <c r="A467" s="215" t="s">
        <v>442</v>
      </c>
      <c r="B467" s="215"/>
      <c r="C467" s="215"/>
      <c r="D467" s="215"/>
      <c r="E467" s="215"/>
      <c r="F467" s="215"/>
      <c r="G467" s="215"/>
      <c r="H467" s="215"/>
      <c r="I467" s="215"/>
      <c r="J467" s="215"/>
      <c r="K467" s="10"/>
    </row>
    <row r="468" spans="1:11" ht="42.75" customHeight="1">
      <c r="A468" s="216" t="s">
        <v>2</v>
      </c>
      <c r="B468" s="216" t="s">
        <v>3</v>
      </c>
      <c r="C468" s="216" t="s">
        <v>4</v>
      </c>
      <c r="D468" s="216" t="s">
        <v>5</v>
      </c>
      <c r="E468" s="217" t="s">
        <v>256</v>
      </c>
      <c r="F468" s="217" t="s">
        <v>257</v>
      </c>
      <c r="G468" s="218" t="s">
        <v>8</v>
      </c>
      <c r="H468" s="217" t="s">
        <v>258</v>
      </c>
      <c r="I468" s="24" t="s">
        <v>10</v>
      </c>
      <c r="J468" s="25" t="s">
        <v>11</v>
      </c>
      <c r="K468" s="349"/>
    </row>
    <row r="469" spans="1:11" ht="27.75" customHeight="1">
      <c r="A469" s="347">
        <v>1</v>
      </c>
      <c r="B469" s="220" t="s">
        <v>443</v>
      </c>
      <c r="C469" s="227" t="s">
        <v>19</v>
      </c>
      <c r="D469" s="241">
        <v>130</v>
      </c>
      <c r="E469" s="222"/>
      <c r="F469" s="358">
        <f>D469*E469</f>
        <v>0</v>
      </c>
      <c r="G469" s="243"/>
      <c r="H469" s="358">
        <f>F469+(F469*G469/100)</f>
        <v>0</v>
      </c>
      <c r="I469" s="359"/>
      <c r="J469" s="352"/>
      <c r="K469" s="10"/>
    </row>
    <row r="470" spans="1:11" ht="27.75" customHeight="1">
      <c r="A470" s="347">
        <v>2</v>
      </c>
      <c r="B470" s="220" t="s">
        <v>444</v>
      </c>
      <c r="C470" s="227" t="s">
        <v>19</v>
      </c>
      <c r="D470" s="241">
        <v>2</v>
      </c>
      <c r="E470" s="222"/>
      <c r="F470" s="358">
        <f>D470*E470</f>
        <v>0</v>
      </c>
      <c r="G470" s="243"/>
      <c r="H470" s="358">
        <f>F470+(F470*G470/100)</f>
        <v>0</v>
      </c>
      <c r="I470" s="359"/>
      <c r="J470" s="352"/>
      <c r="K470" s="10"/>
    </row>
    <row r="471" spans="1:11" ht="12.75">
      <c r="A471" s="347">
        <v>3</v>
      </c>
      <c r="B471" s="220" t="s">
        <v>445</v>
      </c>
      <c r="C471" s="227" t="s">
        <v>19</v>
      </c>
      <c r="D471" s="241">
        <v>4000</v>
      </c>
      <c r="E471" s="222"/>
      <c r="F471" s="358">
        <f>D471*E471</f>
        <v>0</v>
      </c>
      <c r="G471" s="243"/>
      <c r="H471" s="358">
        <f>F471+(F471*G471/100)</f>
        <v>0</v>
      </c>
      <c r="I471" s="359"/>
      <c r="J471" s="352"/>
      <c r="K471" s="10"/>
    </row>
    <row r="472" spans="1:11" ht="12.75">
      <c r="A472" s="347">
        <v>4</v>
      </c>
      <c r="B472" s="220" t="s">
        <v>446</v>
      </c>
      <c r="C472" s="227" t="s">
        <v>19</v>
      </c>
      <c r="D472" s="241">
        <v>300</v>
      </c>
      <c r="E472" s="222"/>
      <c r="F472" s="358">
        <f>D472*E472</f>
        <v>0</v>
      </c>
      <c r="G472" s="243"/>
      <c r="H472" s="358">
        <f>F472+(F472*G472/100)</f>
        <v>0</v>
      </c>
      <c r="I472" s="359"/>
      <c r="J472" s="352"/>
      <c r="K472" s="10"/>
    </row>
    <row r="473" spans="1:11" ht="56.25" customHeight="1">
      <c r="A473" s="347">
        <v>5</v>
      </c>
      <c r="B473" s="220" t="s">
        <v>447</v>
      </c>
      <c r="C473" s="227" t="s">
        <v>19</v>
      </c>
      <c r="D473" s="241">
        <v>1200</v>
      </c>
      <c r="E473" s="222"/>
      <c r="F473" s="358">
        <f>D473*E473</f>
        <v>0</v>
      </c>
      <c r="G473" s="243"/>
      <c r="H473" s="358">
        <f>F473+(F473*G473/100)</f>
        <v>0</v>
      </c>
      <c r="I473" s="359"/>
      <c r="J473" s="352"/>
      <c r="K473" s="10"/>
    </row>
    <row r="474" spans="1:11" ht="27" customHeight="1">
      <c r="A474" s="347">
        <v>6</v>
      </c>
      <c r="B474" s="220" t="s">
        <v>448</v>
      </c>
      <c r="C474" s="227" t="s">
        <v>19</v>
      </c>
      <c r="D474" s="241">
        <v>10000</v>
      </c>
      <c r="E474" s="222"/>
      <c r="F474" s="358">
        <f>D474*E474</f>
        <v>0</v>
      </c>
      <c r="G474" s="243"/>
      <c r="H474" s="358">
        <f>F474+(F474*G474/100)</f>
        <v>0</v>
      </c>
      <c r="I474" s="359"/>
      <c r="J474" s="224"/>
      <c r="K474" s="10"/>
    </row>
    <row r="475" spans="1:11" ht="27.75" customHeight="1">
      <c r="A475" s="347">
        <v>7</v>
      </c>
      <c r="B475" s="220" t="s">
        <v>449</v>
      </c>
      <c r="C475" s="227" t="s">
        <v>57</v>
      </c>
      <c r="D475" s="241">
        <v>15</v>
      </c>
      <c r="E475" s="222"/>
      <c r="F475" s="358">
        <f>D475*E475</f>
        <v>0</v>
      </c>
      <c r="G475" s="243"/>
      <c r="H475" s="358">
        <f>F475+(F475*G475/100)</f>
        <v>0</v>
      </c>
      <c r="I475" s="359"/>
      <c r="J475" s="352"/>
      <c r="K475" s="10"/>
    </row>
    <row r="476" spans="1:11" ht="27.75" customHeight="1">
      <c r="A476" s="347">
        <v>8</v>
      </c>
      <c r="B476" s="220" t="s">
        <v>450</v>
      </c>
      <c r="C476" s="227" t="s">
        <v>57</v>
      </c>
      <c r="D476" s="241">
        <v>1</v>
      </c>
      <c r="E476" s="222"/>
      <c r="F476" s="358">
        <f>D476*E476</f>
        <v>0</v>
      </c>
      <c r="G476" s="243"/>
      <c r="H476" s="358">
        <f>F476+(F476*G476/100)</f>
        <v>0</v>
      </c>
      <c r="I476" s="359"/>
      <c r="J476" s="352"/>
      <c r="K476" s="10"/>
    </row>
    <row r="477" spans="1:11" ht="27.75" customHeight="1">
      <c r="A477" s="228" t="s">
        <v>451</v>
      </c>
      <c r="B477" s="228"/>
      <c r="C477" s="228"/>
      <c r="D477" s="228"/>
      <c r="E477" s="228"/>
      <c r="F477" s="263">
        <f>SUM(F469:F476)</f>
        <v>0</v>
      </c>
      <c r="G477" s="246"/>
      <c r="H477" s="360">
        <f>SUM(H469:H476)</f>
        <v>0</v>
      </c>
      <c r="I477" s="92"/>
      <c r="J477" s="93"/>
      <c r="K477" s="10"/>
    </row>
    <row r="478" spans="1:11" ht="27.75" customHeight="1">
      <c r="A478" s="343"/>
      <c r="B478" s="344"/>
      <c r="C478" s="343"/>
      <c r="D478" s="343"/>
      <c r="E478" s="345"/>
      <c r="F478" s="345"/>
      <c r="G478" s="346"/>
      <c r="H478" s="345"/>
      <c r="I478" s="81"/>
      <c r="K478" s="10"/>
    </row>
    <row r="479" spans="1:11" ht="27.75" customHeight="1">
      <c r="A479" s="111" t="s">
        <v>452</v>
      </c>
      <c r="B479" s="111"/>
      <c r="C479" s="111"/>
      <c r="D479" s="111"/>
      <c r="E479" s="111"/>
      <c r="F479" s="111"/>
      <c r="G479" s="111"/>
      <c r="H479" s="111"/>
      <c r="I479" s="111"/>
      <c r="J479" s="111"/>
      <c r="K479" s="10"/>
    </row>
    <row r="480" spans="1:11" ht="42.75" customHeight="1">
      <c r="A480" s="361" t="s">
        <v>2</v>
      </c>
      <c r="B480" s="361" t="s">
        <v>3</v>
      </c>
      <c r="C480" s="361" t="s">
        <v>4</v>
      </c>
      <c r="D480" s="361" t="s">
        <v>5</v>
      </c>
      <c r="E480" s="362" t="s">
        <v>6</v>
      </c>
      <c r="F480" s="362" t="s">
        <v>7</v>
      </c>
      <c r="G480" s="363" t="s">
        <v>8</v>
      </c>
      <c r="H480" s="362" t="s">
        <v>9</v>
      </c>
      <c r="I480" s="24" t="s">
        <v>10</v>
      </c>
      <c r="J480" s="25" t="s">
        <v>11</v>
      </c>
      <c r="K480" s="10"/>
    </row>
    <row r="481" spans="1:11" ht="12.75">
      <c r="A481" s="27">
        <v>1</v>
      </c>
      <c r="B481" s="27" t="s">
        <v>453</v>
      </c>
      <c r="C481" s="28" t="s">
        <v>19</v>
      </c>
      <c r="D481" s="29">
        <v>340</v>
      </c>
      <c r="E481" s="364"/>
      <c r="F481" s="30">
        <f>D481*E481</f>
        <v>0</v>
      </c>
      <c r="G481" s="83"/>
      <c r="H481" s="30">
        <f>F481+(F481*G481/100)</f>
        <v>0</v>
      </c>
      <c r="I481" s="359"/>
      <c r="J481" s="352"/>
      <c r="K481" s="10"/>
    </row>
    <row r="482" spans="1:11" ht="42" customHeight="1">
      <c r="A482" s="27">
        <v>2</v>
      </c>
      <c r="B482" s="27" t="s">
        <v>454</v>
      </c>
      <c r="C482" s="28" t="s">
        <v>19</v>
      </c>
      <c r="D482" s="29">
        <v>50</v>
      </c>
      <c r="E482" s="364"/>
      <c r="F482" s="30">
        <f>D482*E482</f>
        <v>0</v>
      </c>
      <c r="G482" s="83"/>
      <c r="H482" s="30">
        <f>F482+(F482*G482/100)</f>
        <v>0</v>
      </c>
      <c r="I482" s="359"/>
      <c r="J482" s="352"/>
      <c r="K482" s="10"/>
    </row>
    <row r="483" spans="1:11" ht="51.75" customHeight="1">
      <c r="A483" s="27">
        <v>3</v>
      </c>
      <c r="B483" s="27" t="s">
        <v>455</v>
      </c>
      <c r="C483" s="28" t="s">
        <v>19</v>
      </c>
      <c r="D483" s="29">
        <v>300</v>
      </c>
      <c r="E483" s="112"/>
      <c r="F483" s="30">
        <f>D483*E483</f>
        <v>0</v>
      </c>
      <c r="G483" s="83"/>
      <c r="H483" s="30">
        <f>F483+(F483*G483/100)</f>
        <v>0</v>
      </c>
      <c r="I483" s="359"/>
      <c r="J483" s="352"/>
      <c r="K483" s="10"/>
    </row>
    <row r="484" spans="1:11" ht="27.75" customHeight="1">
      <c r="A484" s="114" t="s">
        <v>456</v>
      </c>
      <c r="B484" s="114"/>
      <c r="C484" s="114"/>
      <c r="D484" s="114"/>
      <c r="E484" s="114"/>
      <c r="F484" s="46">
        <f>SUM(F481:F483)</f>
        <v>0</v>
      </c>
      <c r="G484" s="342"/>
      <c r="H484" s="46">
        <f>SUM(H481:H483)</f>
        <v>0</v>
      </c>
      <c r="I484" s="92"/>
      <c r="J484" s="93"/>
      <c r="K484" s="10"/>
    </row>
    <row r="485" spans="1:11" ht="27.75" customHeight="1">
      <c r="A485" s="343"/>
      <c r="B485" s="344"/>
      <c r="C485" s="343"/>
      <c r="D485" s="343"/>
      <c r="E485" s="345"/>
      <c r="F485" s="345"/>
      <c r="G485" s="346"/>
      <c r="H485" s="345"/>
      <c r="I485" s="81"/>
      <c r="K485" s="10"/>
    </row>
    <row r="486" spans="1:11" ht="27.75" customHeight="1">
      <c r="A486" s="66" t="s">
        <v>457</v>
      </c>
      <c r="B486" s="66"/>
      <c r="C486" s="66"/>
      <c r="D486" s="66"/>
      <c r="E486" s="66"/>
      <c r="F486" s="66"/>
      <c r="G486" s="66"/>
      <c r="H486" s="66"/>
      <c r="I486" s="66"/>
      <c r="J486" s="66"/>
      <c r="K486" s="10"/>
    </row>
    <row r="487" spans="1:11" ht="42" customHeight="1">
      <c r="A487" s="21" t="s">
        <v>2</v>
      </c>
      <c r="B487" s="21" t="s">
        <v>3</v>
      </c>
      <c r="C487" s="21" t="s">
        <v>4</v>
      </c>
      <c r="D487" s="21" t="s">
        <v>5</v>
      </c>
      <c r="E487" s="22" t="s">
        <v>6</v>
      </c>
      <c r="F487" s="22" t="s">
        <v>7</v>
      </c>
      <c r="G487" s="23" t="s">
        <v>8</v>
      </c>
      <c r="H487" s="22" t="s">
        <v>9</v>
      </c>
      <c r="I487" s="24" t="s">
        <v>10</v>
      </c>
      <c r="J487" s="25" t="s">
        <v>11</v>
      </c>
      <c r="K487" s="10"/>
    </row>
    <row r="488" spans="1:11" ht="33.75" customHeight="1">
      <c r="A488" s="67">
        <v>1</v>
      </c>
      <c r="B488" s="27" t="s">
        <v>458</v>
      </c>
      <c r="C488" s="67" t="s">
        <v>42</v>
      </c>
      <c r="D488" s="29">
        <v>8</v>
      </c>
      <c r="E488" s="365"/>
      <c r="F488" s="366">
        <f>D488*E488</f>
        <v>0</v>
      </c>
      <c r="G488" s="122"/>
      <c r="H488" s="68">
        <f>F488+(F488*G488/100)</f>
        <v>0</v>
      </c>
      <c r="I488" s="367"/>
      <c r="J488" s="85"/>
      <c r="K488" s="10"/>
    </row>
    <row r="489" spans="1:11" ht="27.75" customHeight="1">
      <c r="A489" s="74" t="s">
        <v>459</v>
      </c>
      <c r="B489" s="74"/>
      <c r="C489" s="74"/>
      <c r="D489" s="74"/>
      <c r="E489" s="74"/>
      <c r="F489" s="75">
        <f>SUM(F488:F488)</f>
        <v>0</v>
      </c>
      <c r="G489" s="76"/>
      <c r="H489" s="75">
        <f>SUM(H488:H488)</f>
        <v>0</v>
      </c>
      <c r="I489" s="169"/>
      <c r="J489" s="93"/>
      <c r="K489" s="10"/>
    </row>
    <row r="490" spans="1:11" ht="27.75" customHeight="1">
      <c r="A490" s="343"/>
      <c r="B490" s="344"/>
      <c r="C490" s="343"/>
      <c r="D490" s="343"/>
      <c r="E490" s="345"/>
      <c r="F490" s="345"/>
      <c r="G490" s="346"/>
      <c r="H490" s="345"/>
      <c r="I490" s="81"/>
      <c r="K490" s="10"/>
    </row>
    <row r="491" spans="1:11" ht="27.75" customHeight="1">
      <c r="A491" s="15" t="s">
        <v>460</v>
      </c>
      <c r="B491" s="15"/>
      <c r="C491" s="15"/>
      <c r="D491" s="15"/>
      <c r="E491" s="15"/>
      <c r="F491" s="15"/>
      <c r="G491" s="15"/>
      <c r="H491" s="15"/>
      <c r="I491" s="15"/>
      <c r="J491" s="15"/>
      <c r="K491" s="10"/>
    </row>
    <row r="492" spans="1:11" ht="42" customHeight="1">
      <c r="A492" s="25" t="s">
        <v>2</v>
      </c>
      <c r="B492" s="25" t="s">
        <v>3</v>
      </c>
      <c r="C492" s="25" t="s">
        <v>4</v>
      </c>
      <c r="D492" s="25" t="s">
        <v>5</v>
      </c>
      <c r="E492" s="24" t="s">
        <v>6</v>
      </c>
      <c r="F492" s="24" t="s">
        <v>7</v>
      </c>
      <c r="G492" s="348" t="s">
        <v>8</v>
      </c>
      <c r="H492" s="24" t="s">
        <v>9</v>
      </c>
      <c r="I492" s="24" t="s">
        <v>10</v>
      </c>
      <c r="J492" s="25" t="s">
        <v>439</v>
      </c>
      <c r="K492" s="10"/>
    </row>
    <row r="493" spans="1:11" ht="12.75">
      <c r="A493" s="26">
        <v>1</v>
      </c>
      <c r="B493" s="27" t="s">
        <v>461</v>
      </c>
      <c r="C493" s="37"/>
      <c r="D493" s="37"/>
      <c r="E493" s="42"/>
      <c r="F493" s="42"/>
      <c r="G493" s="368"/>
      <c r="H493" s="369"/>
      <c r="I493" s="40"/>
      <c r="J493" s="40"/>
      <c r="K493" s="10"/>
    </row>
    <row r="494" spans="1:11" ht="36.75" customHeight="1">
      <c r="A494" s="26" t="s">
        <v>462</v>
      </c>
      <c r="B494" s="27" t="s">
        <v>463</v>
      </c>
      <c r="C494" s="67" t="s">
        <v>464</v>
      </c>
      <c r="D494" s="29">
        <v>2</v>
      </c>
      <c r="E494" s="370"/>
      <c r="F494" s="370">
        <f>D494*E494</f>
        <v>0</v>
      </c>
      <c r="G494" s="83"/>
      <c r="H494" s="370">
        <f>F494+(F494*G494/100)</f>
        <v>0</v>
      </c>
      <c r="I494" s="371"/>
      <c r="J494" s="332"/>
      <c r="K494" s="10"/>
    </row>
    <row r="495" spans="1:11" ht="36.75" customHeight="1">
      <c r="A495" s="26" t="s">
        <v>465</v>
      </c>
      <c r="B495" s="27" t="s">
        <v>466</v>
      </c>
      <c r="C495" s="67" t="s">
        <v>464</v>
      </c>
      <c r="D495" s="89">
        <v>4</v>
      </c>
      <c r="E495" s="372"/>
      <c r="F495" s="370">
        <f>D495*E495</f>
        <v>0</v>
      </c>
      <c r="G495" s="83"/>
      <c r="H495" s="370">
        <f>F495+(F495*G495/100)</f>
        <v>0</v>
      </c>
      <c r="I495" s="371"/>
      <c r="J495" s="332"/>
      <c r="K495" s="10"/>
    </row>
    <row r="496" spans="1:11" ht="27.75" customHeight="1">
      <c r="A496" s="26" t="s">
        <v>467</v>
      </c>
      <c r="B496" s="27" t="s">
        <v>468</v>
      </c>
      <c r="C496" s="67" t="s">
        <v>464</v>
      </c>
      <c r="D496" s="89">
        <v>6</v>
      </c>
      <c r="E496" s="372"/>
      <c r="F496" s="370">
        <f>D496*E496</f>
        <v>0</v>
      </c>
      <c r="G496" s="83"/>
      <c r="H496" s="370">
        <f>F496+(F496*G496/100)</f>
        <v>0</v>
      </c>
      <c r="I496" s="371"/>
      <c r="J496" s="332"/>
      <c r="K496" s="10"/>
    </row>
    <row r="497" spans="1:11" ht="27.75" customHeight="1">
      <c r="A497" s="26" t="s">
        <v>469</v>
      </c>
      <c r="B497" s="27" t="s">
        <v>470</v>
      </c>
      <c r="C497" s="67" t="s">
        <v>464</v>
      </c>
      <c r="D497" s="89">
        <v>3</v>
      </c>
      <c r="E497" s="372"/>
      <c r="F497" s="370">
        <f>D497*E497</f>
        <v>0</v>
      </c>
      <c r="G497" s="83"/>
      <c r="H497" s="370">
        <f>F497+(F497*G497/100)</f>
        <v>0</v>
      </c>
      <c r="I497" s="371"/>
      <c r="J497" s="332"/>
      <c r="K497" s="10"/>
    </row>
    <row r="498" spans="1:11" ht="36.75" customHeight="1">
      <c r="A498" s="26" t="s">
        <v>471</v>
      </c>
      <c r="B498" s="27" t="s">
        <v>472</v>
      </c>
      <c r="C498" s="67" t="s">
        <v>464</v>
      </c>
      <c r="D498" s="29">
        <v>1</v>
      </c>
      <c r="E498" s="370"/>
      <c r="F498" s="370">
        <f>D498*E498</f>
        <v>0</v>
      </c>
      <c r="G498" s="83"/>
      <c r="H498" s="370">
        <f>F498+(F498*G498/100)</f>
        <v>0</v>
      </c>
      <c r="I498" s="371"/>
      <c r="J498" s="332"/>
      <c r="K498" s="10"/>
    </row>
    <row r="499" spans="1:11" ht="27" customHeight="1">
      <c r="A499" s="210" t="s">
        <v>473</v>
      </c>
      <c r="B499" s="210"/>
      <c r="C499" s="210"/>
      <c r="D499" s="210"/>
      <c r="E499" s="210"/>
      <c r="F499" s="353">
        <f>SUM(F494:F498)</f>
        <v>0</v>
      </c>
      <c r="G499" s="354"/>
      <c r="H499" s="355">
        <f>SUM(H493:H498)</f>
        <v>0</v>
      </c>
      <c r="I499" s="373"/>
      <c r="J499" s="374"/>
      <c r="K499" s="10"/>
    </row>
    <row r="500" spans="1:11" ht="27.75" customHeight="1">
      <c r="A500"/>
      <c r="B500"/>
      <c r="C500"/>
      <c r="D500"/>
      <c r="E500"/>
      <c r="F500"/>
      <c r="G500"/>
      <c r="H500"/>
      <c r="I500"/>
      <c r="J500"/>
      <c r="K500" s="10"/>
    </row>
    <row r="501" spans="1:11" ht="27.75" customHeight="1">
      <c r="A501" s="15" t="s">
        <v>474</v>
      </c>
      <c r="B501" s="15"/>
      <c r="C501" s="15"/>
      <c r="D501" s="15"/>
      <c r="E501" s="15"/>
      <c r="F501" s="15"/>
      <c r="G501" s="15"/>
      <c r="H501" s="15"/>
      <c r="I501" s="15"/>
      <c r="J501" s="15"/>
      <c r="K501" s="10"/>
    </row>
    <row r="502" spans="1:11" ht="42" customHeight="1">
      <c r="A502" s="25" t="s">
        <v>2</v>
      </c>
      <c r="B502" s="25" t="s">
        <v>3</v>
      </c>
      <c r="C502" s="25" t="s">
        <v>4</v>
      </c>
      <c r="D502" s="25" t="s">
        <v>5</v>
      </c>
      <c r="E502" s="24" t="s">
        <v>6</v>
      </c>
      <c r="F502" s="24" t="s">
        <v>7</v>
      </c>
      <c r="G502" s="348" t="s">
        <v>8</v>
      </c>
      <c r="H502" s="24" t="s">
        <v>9</v>
      </c>
      <c r="I502" s="24" t="s">
        <v>10</v>
      </c>
      <c r="J502" s="25" t="s">
        <v>439</v>
      </c>
      <c r="K502" s="10"/>
    </row>
    <row r="503" spans="1:11" ht="39.75" customHeight="1">
      <c r="A503" s="117">
        <v>1</v>
      </c>
      <c r="B503" s="159" t="s">
        <v>475</v>
      </c>
      <c r="C503" s="67" t="s">
        <v>105</v>
      </c>
      <c r="D503" s="67">
        <v>10</v>
      </c>
      <c r="E503" s="365"/>
      <c r="F503" s="164">
        <f>D503*E503</f>
        <v>0</v>
      </c>
      <c r="G503" s="31"/>
      <c r="H503" s="164">
        <f>F503+(F503*G503/100)</f>
        <v>0</v>
      </c>
      <c r="I503" s="371"/>
      <c r="J503" s="332"/>
      <c r="K503" s="10"/>
    </row>
    <row r="504" spans="1:11" ht="27.75" customHeight="1">
      <c r="A504" s="210" t="s">
        <v>476</v>
      </c>
      <c r="B504" s="210"/>
      <c r="C504" s="210"/>
      <c r="D504" s="210"/>
      <c r="E504" s="210"/>
      <c r="F504" s="353">
        <f>SUM(F503:F503)</f>
        <v>0</v>
      </c>
      <c r="G504" s="354"/>
      <c r="H504" s="355">
        <f>SUM(H503:H503)</f>
        <v>0</v>
      </c>
      <c r="I504" s="356"/>
      <c r="J504" s="357"/>
      <c r="K504" s="10"/>
    </row>
    <row r="505" spans="1:11" ht="27.75" customHeight="1">
      <c r="A505" s="343"/>
      <c r="B505" s="344"/>
      <c r="C505" s="343"/>
      <c r="D505" s="343"/>
      <c r="E505" s="345"/>
      <c r="F505" s="345"/>
      <c r="G505" s="346"/>
      <c r="H505" s="345"/>
      <c r="I505" s="81"/>
      <c r="K505" s="10"/>
    </row>
    <row r="506" spans="1:9" ht="28.5" customHeight="1">
      <c r="A506" s="343"/>
      <c r="B506" s="375" t="s">
        <v>477</v>
      </c>
      <c r="C506" s="376"/>
      <c r="D506" s="377"/>
      <c r="E506" s="378"/>
      <c r="F506" s="379"/>
      <c r="G506" s="380"/>
      <c r="H506" s="379"/>
      <c r="I506" s="381"/>
    </row>
    <row r="507" spans="1:9" ht="28.5" customHeight="1">
      <c r="A507" s="343"/>
      <c r="B507" s="382"/>
      <c r="C507" s="383"/>
      <c r="D507" s="343"/>
      <c r="E507" s="345"/>
      <c r="F507" s="345"/>
      <c r="G507" s="346"/>
      <c r="H507" s="345"/>
      <c r="I507" s="81"/>
    </row>
    <row r="508" spans="1:9" ht="38.25" customHeight="1">
      <c r="A508" s="343"/>
      <c r="B508" s="344"/>
      <c r="C508" s="343"/>
      <c r="D508" s="343"/>
      <c r="E508" s="345"/>
      <c r="F508" s="345"/>
      <c r="G508" s="346"/>
      <c r="H508" s="345"/>
      <c r="I508" s="81"/>
    </row>
    <row r="509" spans="1:9" ht="12.75">
      <c r="A509" s="343"/>
      <c r="B509" s="344"/>
      <c r="C509" s="343"/>
      <c r="D509" s="343"/>
      <c r="E509" s="345"/>
      <c r="F509" s="345"/>
      <c r="G509" s="346"/>
      <c r="H509" s="345"/>
      <c r="I509" s="81"/>
    </row>
    <row r="510" spans="1:9" ht="15.75" customHeight="1">
      <c r="A510" s="343"/>
      <c r="B510" s="344"/>
      <c r="C510" s="343"/>
      <c r="D510" s="343"/>
      <c r="E510" s="345"/>
      <c r="F510" s="345"/>
      <c r="G510" s="346"/>
      <c r="H510" s="345"/>
      <c r="I510" s="81"/>
    </row>
    <row r="511" spans="1:9" ht="12.75">
      <c r="A511" s="343"/>
      <c r="B511" s="344"/>
      <c r="C511" s="343"/>
      <c r="D511" s="343"/>
      <c r="E511" s="345"/>
      <c r="F511" s="345"/>
      <c r="G511" s="346"/>
      <c r="H511" s="345"/>
      <c r="I511" s="81"/>
    </row>
    <row r="512" spans="1:9" ht="12.75">
      <c r="A512" s="343"/>
      <c r="B512" s="344"/>
      <c r="C512" s="343"/>
      <c r="D512" s="343"/>
      <c r="E512" s="345"/>
      <c r="F512" s="345"/>
      <c r="G512" s="346"/>
      <c r="H512" s="345"/>
      <c r="I512" s="81"/>
    </row>
    <row r="513" spans="1:9" ht="12.75">
      <c r="A513" s="343"/>
      <c r="B513" s="344"/>
      <c r="C513" s="343"/>
      <c r="D513" s="343"/>
      <c r="E513" s="345"/>
      <c r="F513" s="345"/>
      <c r="G513" s="346"/>
      <c r="H513" s="345"/>
      <c r="I513" s="81"/>
    </row>
    <row r="514" spans="1:9" ht="15.75" customHeight="1">
      <c r="A514" s="343"/>
      <c r="B514" s="344"/>
      <c r="C514" s="343"/>
      <c r="D514" s="343"/>
      <c r="E514" s="345"/>
      <c r="F514" s="345"/>
      <c r="G514" s="346"/>
      <c r="H514" s="345"/>
      <c r="I514" s="81"/>
    </row>
    <row r="515" spans="1:9" ht="12.75">
      <c r="A515" s="343"/>
      <c r="B515" s="344"/>
      <c r="C515" s="343"/>
      <c r="D515" s="343"/>
      <c r="E515" s="345"/>
      <c r="F515" s="345"/>
      <c r="G515" s="346"/>
      <c r="H515" s="345"/>
      <c r="I515" s="81"/>
    </row>
    <row r="516" spans="1:9" ht="63" customHeight="1">
      <c r="A516" s="343"/>
      <c r="B516" s="344"/>
      <c r="C516" s="343"/>
      <c r="D516" s="343"/>
      <c r="E516" s="345"/>
      <c r="F516" s="345"/>
      <c r="G516" s="346"/>
      <c r="H516" s="345"/>
      <c r="I516" s="81"/>
    </row>
    <row r="517" spans="1:9" ht="12.75">
      <c r="A517" s="343"/>
      <c r="B517" s="344"/>
      <c r="C517" s="343"/>
      <c r="D517" s="343"/>
      <c r="E517" s="345"/>
      <c r="F517" s="345"/>
      <c r="G517" s="346"/>
      <c r="H517" s="345"/>
      <c r="I517" s="81"/>
    </row>
    <row r="518" spans="1:9" ht="12.75">
      <c r="A518" s="343"/>
      <c r="B518" s="344"/>
      <c r="C518" s="343"/>
      <c r="D518" s="343"/>
      <c r="E518" s="345"/>
      <c r="F518" s="345"/>
      <c r="G518" s="346"/>
      <c r="H518" s="345"/>
      <c r="I518" s="81"/>
    </row>
    <row r="519" spans="1:9" ht="12.75">
      <c r="A519" s="343"/>
      <c r="B519" s="344"/>
      <c r="C519" s="343"/>
      <c r="D519" s="343"/>
      <c r="E519" s="345"/>
      <c r="F519" s="345"/>
      <c r="G519" s="346"/>
      <c r="H519" s="345"/>
      <c r="I519" s="81"/>
    </row>
    <row r="520" spans="1:9" ht="31.5" customHeight="1">
      <c r="A520" s="343"/>
      <c r="B520" s="344"/>
      <c r="C520" s="343"/>
      <c r="D520" s="343"/>
      <c r="E520" s="345"/>
      <c r="F520" s="345"/>
      <c r="G520" s="346"/>
      <c r="H520" s="345"/>
      <c r="I520" s="81"/>
    </row>
    <row r="521" spans="1:9" ht="12.75">
      <c r="A521" s="343"/>
      <c r="B521" s="344"/>
      <c r="C521" s="343"/>
      <c r="D521" s="343"/>
      <c r="E521" s="345"/>
      <c r="F521" s="345"/>
      <c r="G521" s="346"/>
      <c r="H521" s="345"/>
      <c r="I521" s="81"/>
    </row>
    <row r="522" spans="1:9" ht="15.75" customHeight="1">
      <c r="A522" s="343"/>
      <c r="B522" s="344"/>
      <c r="C522" s="343"/>
      <c r="D522" s="343"/>
      <c r="E522" s="345"/>
      <c r="F522" s="345"/>
      <c r="G522" s="346"/>
      <c r="H522" s="345"/>
      <c r="I522" s="81"/>
    </row>
    <row r="523" spans="1:9" ht="12.75">
      <c r="A523" s="343"/>
      <c r="B523" s="344"/>
      <c r="C523" s="343"/>
      <c r="D523" s="343"/>
      <c r="E523" s="345"/>
      <c r="F523" s="345"/>
      <c r="G523" s="346"/>
      <c r="H523" s="345"/>
      <c r="I523" s="81"/>
    </row>
    <row r="524" spans="1:9" ht="25.5" customHeight="1">
      <c r="A524" s="343"/>
      <c r="B524" s="344"/>
      <c r="C524" s="343"/>
      <c r="D524" s="343"/>
      <c r="E524" s="345"/>
      <c r="F524" s="345"/>
      <c r="G524" s="346"/>
      <c r="H524" s="345"/>
      <c r="I524" s="81"/>
    </row>
    <row r="525" spans="1:9" ht="12.75">
      <c r="A525" s="343"/>
      <c r="B525" s="344"/>
      <c r="C525" s="343"/>
      <c r="D525" s="343"/>
      <c r="E525" s="345"/>
      <c r="F525" s="345"/>
      <c r="G525" s="346"/>
      <c r="H525" s="345"/>
      <c r="I525" s="81"/>
    </row>
    <row r="526" spans="1:9" ht="15.75" customHeight="1">
      <c r="A526" s="343"/>
      <c r="B526" s="344"/>
      <c r="C526" s="343"/>
      <c r="D526" s="343"/>
      <c r="E526" s="345"/>
      <c r="F526" s="345"/>
      <c r="G526" s="346"/>
      <c r="H526" s="345"/>
      <c r="I526" s="81"/>
    </row>
    <row r="527" spans="1:9" ht="12.75">
      <c r="A527" s="343"/>
      <c r="B527" s="344"/>
      <c r="C527" s="343"/>
      <c r="D527" s="343"/>
      <c r="E527" s="345"/>
      <c r="F527" s="345"/>
      <c r="G527" s="346"/>
      <c r="H527" s="345"/>
      <c r="I527" s="81"/>
    </row>
    <row r="528" spans="1:9" ht="12.75">
      <c r="A528" s="343"/>
      <c r="B528" s="344"/>
      <c r="C528" s="343"/>
      <c r="D528" s="343"/>
      <c r="E528" s="345"/>
      <c r="F528" s="345"/>
      <c r="G528" s="346"/>
      <c r="H528" s="345"/>
      <c r="I528" s="81"/>
    </row>
    <row r="529" spans="1:9" ht="12.75">
      <c r="A529" s="343"/>
      <c r="B529" s="344"/>
      <c r="C529" s="343"/>
      <c r="D529" s="343"/>
      <c r="E529" s="345"/>
      <c r="F529" s="345"/>
      <c r="G529" s="346"/>
      <c r="H529" s="345"/>
      <c r="I529" s="81"/>
    </row>
    <row r="530" spans="1:9" ht="15.75" customHeight="1">
      <c r="A530" s="343"/>
      <c r="B530" s="344"/>
      <c r="C530" s="343"/>
      <c r="D530" s="343"/>
      <c r="E530" s="345"/>
      <c r="F530" s="345"/>
      <c r="G530" s="346"/>
      <c r="H530" s="345"/>
      <c r="I530" s="81"/>
    </row>
    <row r="531" spans="1:9" ht="12.75">
      <c r="A531" s="343"/>
      <c r="B531" s="344"/>
      <c r="C531" s="343"/>
      <c r="D531" s="343"/>
      <c r="E531" s="345"/>
      <c r="F531" s="345"/>
      <c r="G531" s="346"/>
      <c r="H531" s="345"/>
      <c r="I531" s="81"/>
    </row>
    <row r="532" spans="1:9" ht="63" customHeight="1">
      <c r="A532" s="343"/>
      <c r="B532" s="344"/>
      <c r="C532" s="343"/>
      <c r="D532" s="343"/>
      <c r="E532" s="345"/>
      <c r="F532" s="345"/>
      <c r="G532" s="346"/>
      <c r="H532" s="345"/>
      <c r="I532" s="81"/>
    </row>
    <row r="533" spans="1:9" ht="12.75">
      <c r="A533" s="343"/>
      <c r="B533" s="344"/>
      <c r="C533" s="343"/>
      <c r="D533" s="343"/>
      <c r="E533" s="345"/>
      <c r="F533" s="345"/>
      <c r="G533" s="346"/>
      <c r="H533" s="345"/>
      <c r="I533" s="81"/>
    </row>
    <row r="534" spans="1:9" ht="12.75">
      <c r="A534" s="343"/>
      <c r="B534" s="344"/>
      <c r="C534" s="343"/>
      <c r="D534" s="343"/>
      <c r="E534" s="345"/>
      <c r="F534" s="345"/>
      <c r="G534" s="346"/>
      <c r="H534" s="345"/>
      <c r="I534" s="81"/>
    </row>
    <row r="535" spans="1:9" ht="12.75">
      <c r="A535" s="343"/>
      <c r="B535" s="344"/>
      <c r="C535" s="343"/>
      <c r="D535" s="343"/>
      <c r="E535" s="345"/>
      <c r="F535" s="345"/>
      <c r="G535" s="346"/>
      <c r="H535" s="345"/>
      <c r="I535" s="81"/>
    </row>
    <row r="536" spans="1:9" ht="31.5" customHeight="1">
      <c r="A536" s="343"/>
      <c r="B536" s="344"/>
      <c r="C536" s="343"/>
      <c r="D536" s="343"/>
      <c r="E536" s="345"/>
      <c r="F536" s="345"/>
      <c r="G536" s="346"/>
      <c r="H536" s="345"/>
      <c r="I536" s="81"/>
    </row>
    <row r="537" spans="1:9" ht="12.75">
      <c r="A537" s="343"/>
      <c r="B537" s="344"/>
      <c r="C537" s="343"/>
      <c r="D537" s="343"/>
      <c r="E537" s="345"/>
      <c r="F537" s="345"/>
      <c r="G537" s="346"/>
      <c r="H537" s="345"/>
      <c r="I537" s="81"/>
    </row>
    <row r="538" spans="1:9" ht="15.75" customHeight="1">
      <c r="A538" s="343"/>
      <c r="B538" s="344"/>
      <c r="C538" s="343"/>
      <c r="D538" s="343"/>
      <c r="E538" s="345"/>
      <c r="F538" s="345"/>
      <c r="G538" s="346"/>
      <c r="H538" s="345"/>
      <c r="I538" s="81"/>
    </row>
    <row r="539" spans="1:9" ht="12.75">
      <c r="A539" s="343"/>
      <c r="B539" s="344"/>
      <c r="C539" s="343"/>
      <c r="D539" s="343"/>
      <c r="E539" s="345"/>
      <c r="F539" s="345"/>
      <c r="G539" s="346"/>
      <c r="H539" s="345"/>
      <c r="I539" s="81"/>
    </row>
    <row r="540" spans="1:9" ht="102" customHeight="1">
      <c r="A540" s="343"/>
      <c r="B540" s="344"/>
      <c r="C540" s="343"/>
      <c r="D540" s="343"/>
      <c r="E540" s="345"/>
      <c r="F540" s="345"/>
      <c r="G540" s="346"/>
      <c r="H540" s="345"/>
      <c r="I540" s="81"/>
    </row>
    <row r="541" spans="1:9" ht="12.75">
      <c r="A541" s="343"/>
      <c r="B541" s="344"/>
      <c r="C541" s="343"/>
      <c r="D541" s="343"/>
      <c r="E541" s="345"/>
      <c r="F541" s="345"/>
      <c r="G541" s="346"/>
      <c r="H541" s="345"/>
      <c r="I541" s="81"/>
    </row>
    <row r="542" spans="1:9" ht="15.75" customHeight="1">
      <c r="A542" s="343"/>
      <c r="B542" s="344"/>
      <c r="C542" s="343"/>
      <c r="D542" s="343"/>
      <c r="E542" s="345"/>
      <c r="F542" s="345"/>
      <c r="G542" s="346"/>
      <c r="H542" s="345"/>
      <c r="I542" s="81"/>
    </row>
    <row r="543" spans="1:9" ht="12.75">
      <c r="A543" s="343"/>
      <c r="B543" s="344"/>
      <c r="C543" s="343"/>
      <c r="D543" s="343"/>
      <c r="E543" s="345"/>
      <c r="F543" s="345"/>
      <c r="G543" s="346"/>
      <c r="H543" s="345"/>
      <c r="I543" s="81"/>
    </row>
    <row r="544" spans="1:9" ht="12.75">
      <c r="A544" s="343"/>
      <c r="B544" s="344"/>
      <c r="C544" s="343"/>
      <c r="D544" s="343"/>
      <c r="E544" s="345"/>
      <c r="F544" s="345"/>
      <c r="G544" s="346"/>
      <c r="H544" s="345"/>
      <c r="I544" s="81"/>
    </row>
    <row r="545" spans="1:9" ht="12.75">
      <c r="A545" s="343"/>
      <c r="B545" s="344"/>
      <c r="C545" s="343"/>
      <c r="D545" s="343"/>
      <c r="E545" s="345"/>
      <c r="F545" s="345"/>
      <c r="G545" s="346"/>
      <c r="H545" s="345"/>
      <c r="I545" s="81"/>
    </row>
    <row r="546" spans="1:9" ht="15.75" customHeight="1">
      <c r="A546" s="343"/>
      <c r="B546" s="344"/>
      <c r="C546" s="343"/>
      <c r="D546" s="343"/>
      <c r="E546" s="345"/>
      <c r="F546" s="345"/>
      <c r="G546" s="346"/>
      <c r="H546" s="345"/>
      <c r="I546" s="81"/>
    </row>
    <row r="547" spans="1:9" ht="12.75">
      <c r="A547" s="343"/>
      <c r="B547" s="344"/>
      <c r="C547" s="343"/>
      <c r="D547" s="343"/>
      <c r="E547" s="345"/>
      <c r="F547" s="345"/>
      <c r="G547" s="346"/>
      <c r="H547" s="345"/>
      <c r="I547" s="81"/>
    </row>
    <row r="548" spans="1:9" ht="63" customHeight="1">
      <c r="A548" s="343"/>
      <c r="B548" s="344"/>
      <c r="C548" s="343"/>
      <c r="D548" s="343"/>
      <c r="E548" s="345"/>
      <c r="F548" s="345"/>
      <c r="G548" s="346"/>
      <c r="H548" s="345"/>
      <c r="I548" s="81"/>
    </row>
    <row r="549" spans="1:9" ht="12.75">
      <c r="A549" s="343"/>
      <c r="B549" s="344"/>
      <c r="C549" s="343"/>
      <c r="D549" s="343"/>
      <c r="E549" s="345"/>
      <c r="F549" s="345"/>
      <c r="G549" s="346"/>
      <c r="H549" s="345"/>
      <c r="I549" s="81"/>
    </row>
    <row r="550" spans="1:9" ht="12.75">
      <c r="A550" s="343"/>
      <c r="B550" s="344"/>
      <c r="C550" s="343"/>
      <c r="D550" s="343"/>
      <c r="E550" s="345"/>
      <c r="F550" s="345"/>
      <c r="G550" s="346"/>
      <c r="H550" s="345"/>
      <c r="I550" s="81"/>
    </row>
    <row r="551" spans="1:9" ht="12.75">
      <c r="A551" s="343"/>
      <c r="B551" s="344"/>
      <c r="C551" s="343"/>
      <c r="D551" s="343"/>
      <c r="E551" s="345"/>
      <c r="F551" s="345"/>
      <c r="G551" s="346"/>
      <c r="H551" s="345"/>
      <c r="I551" s="81"/>
    </row>
    <row r="552" spans="1:9" ht="31.5" customHeight="1">
      <c r="A552" s="343"/>
      <c r="B552" s="344"/>
      <c r="C552" s="343"/>
      <c r="D552" s="343"/>
      <c r="E552" s="345"/>
      <c r="F552" s="345"/>
      <c r="G552" s="346"/>
      <c r="H552" s="345"/>
      <c r="I552" s="81"/>
    </row>
    <row r="553" spans="1:9" ht="12.75">
      <c r="A553" s="343"/>
      <c r="B553" s="344"/>
      <c r="C553" s="343"/>
      <c r="D553" s="343"/>
      <c r="E553" s="345"/>
      <c r="F553" s="345"/>
      <c r="G553" s="346"/>
      <c r="H553" s="345"/>
      <c r="I553" s="81"/>
    </row>
    <row r="554" spans="1:9" ht="15.75" customHeight="1">
      <c r="A554" s="343"/>
      <c r="B554" s="344"/>
      <c r="C554" s="343"/>
      <c r="D554" s="343"/>
      <c r="E554" s="345"/>
      <c r="F554" s="345"/>
      <c r="G554" s="346"/>
      <c r="H554" s="345"/>
      <c r="I554" s="81"/>
    </row>
    <row r="555" spans="1:9" ht="12.75">
      <c r="A555" s="343"/>
      <c r="B555" s="344"/>
      <c r="C555" s="343"/>
      <c r="D555" s="343"/>
      <c r="E555" s="345"/>
      <c r="F555" s="345"/>
      <c r="G555" s="346"/>
      <c r="H555" s="345"/>
      <c r="I555" s="81"/>
    </row>
    <row r="556" spans="1:9" ht="191.25" customHeight="1">
      <c r="A556" s="343"/>
      <c r="B556" s="344"/>
      <c r="C556" s="343"/>
      <c r="D556" s="343"/>
      <c r="E556" s="345"/>
      <c r="F556" s="345"/>
      <c r="G556" s="346"/>
      <c r="H556" s="345"/>
      <c r="I556" s="81"/>
    </row>
    <row r="558" ht="15.75" customHeight="1"/>
    <row r="562" ht="15.75" customHeight="1"/>
    <row r="564" ht="63" customHeight="1"/>
    <row r="568" ht="31.5" customHeight="1"/>
    <row r="570" ht="15.75" customHeight="1"/>
    <row r="572" ht="25.5" customHeight="1"/>
    <row r="574" ht="15.75" customHeight="1"/>
    <row r="578" ht="15.75" customHeight="1"/>
    <row r="580" ht="63" customHeight="1"/>
    <row r="584" ht="31.5" customHeight="1"/>
    <row r="586" ht="15.75" customHeight="1"/>
    <row r="588" ht="51" customHeight="1"/>
    <row r="590" ht="15.75" customHeight="1"/>
    <row r="594" ht="15.75" customHeight="1"/>
    <row r="596" ht="63" customHeight="1"/>
    <row r="600" ht="31.5" customHeight="1"/>
    <row r="602" ht="15.75" customHeight="1"/>
    <row r="604" ht="25.5" customHeight="1"/>
    <row r="606" ht="15.75" customHeight="1"/>
    <row r="610" ht="15.75" customHeight="1"/>
    <row r="612" ht="63" customHeight="1"/>
    <row r="616" ht="31.5" customHeight="1"/>
    <row r="618" ht="15.75" customHeight="1"/>
    <row r="620" ht="51" customHeight="1"/>
    <row r="622" ht="15.75" customHeight="1"/>
    <row r="626" ht="15.75" customHeight="1"/>
    <row r="628" ht="63" customHeight="1"/>
    <row r="632" ht="31.5" customHeight="1"/>
    <row r="634" ht="15.75" customHeight="1"/>
    <row r="636" ht="51" customHeight="1"/>
    <row r="638" ht="15.75" customHeight="1"/>
    <row r="642" ht="15.75" customHeight="1"/>
    <row r="644" ht="63" customHeight="1"/>
    <row r="648" ht="31.5" customHeight="1"/>
    <row r="650" ht="15.75" customHeight="1"/>
    <row r="652" ht="51" customHeight="1"/>
    <row r="654" ht="15.75" customHeight="1"/>
    <row r="658" ht="15.75" customHeight="1"/>
    <row r="660" ht="63" customHeight="1"/>
    <row r="664" ht="31.5" customHeight="1"/>
    <row r="666" ht="15.75" customHeight="1"/>
    <row r="668" ht="25.5" customHeight="1"/>
    <row r="670" ht="15.75" customHeight="1"/>
    <row r="674" ht="15.75" customHeight="1"/>
    <row r="676" ht="63" customHeight="1"/>
    <row r="680" ht="31.5" customHeight="1"/>
    <row r="682" ht="15.75" customHeight="1"/>
    <row r="684" ht="255" customHeight="1"/>
    <row r="686" ht="15.75" customHeight="1"/>
    <row r="690" ht="15.75" customHeight="1"/>
    <row r="692" ht="63" customHeight="1"/>
    <row r="696" ht="31.5" customHeight="1"/>
    <row r="698" ht="15.75" customHeight="1"/>
    <row r="700" ht="25.5" customHeight="1"/>
    <row r="702" ht="15.75" customHeight="1"/>
    <row r="706" ht="15.75" customHeight="1"/>
    <row r="708" ht="63" customHeight="1"/>
    <row r="712" ht="31.5" customHeight="1"/>
    <row r="714" ht="15.75" customHeight="1"/>
    <row r="716" ht="63.75" customHeight="1"/>
    <row r="718" ht="15.75" customHeight="1"/>
    <row r="722" ht="15.75" customHeight="1"/>
    <row r="724" ht="63" customHeight="1"/>
    <row r="728" ht="31.5" customHeight="1"/>
    <row r="730" ht="15.75" customHeight="1"/>
    <row r="732" ht="38.25" customHeight="1"/>
    <row r="734" ht="15.75" customHeight="1"/>
    <row r="738" ht="15.75" customHeight="1"/>
    <row r="740" ht="63" customHeight="1"/>
    <row r="744" ht="31.5" customHeight="1"/>
    <row r="746" ht="15.75" customHeight="1"/>
    <row r="748" ht="89.25" customHeight="1"/>
    <row r="750" ht="15.75" customHeight="1"/>
    <row r="754" ht="15.75" customHeight="1"/>
    <row r="756" ht="63" customHeight="1"/>
    <row r="760" ht="31.5" customHeight="1"/>
    <row r="762" ht="15.75" customHeight="1"/>
    <row r="764" ht="102" customHeight="1"/>
    <row r="766" ht="15.75" customHeight="1"/>
    <row r="770" ht="15.75" customHeight="1"/>
    <row r="772" ht="63" customHeight="1"/>
    <row r="776" ht="31.5" customHeight="1"/>
    <row r="778" ht="15.75" customHeight="1"/>
    <row r="780" ht="76.5" customHeight="1"/>
    <row r="782" ht="15.75" customHeight="1"/>
    <row r="786" ht="15.75" customHeight="1"/>
    <row r="788" ht="63" customHeight="1"/>
    <row r="792" ht="31.5" customHeight="1"/>
    <row r="794" ht="15.75" customHeight="1"/>
    <row r="796" ht="76.5" customHeight="1"/>
    <row r="798" ht="15.75" customHeight="1"/>
    <row r="802" ht="15.75" customHeight="1"/>
    <row r="804" ht="63" customHeight="1"/>
    <row r="808" ht="31.5" customHeight="1"/>
    <row r="810" ht="15.75" customHeight="1"/>
    <row r="812" ht="51" customHeight="1"/>
    <row r="814" ht="15.75" customHeight="1"/>
    <row r="818" ht="15.75" customHeight="1"/>
    <row r="820" ht="63" customHeight="1"/>
    <row r="824" ht="31.5" customHeight="1"/>
    <row r="826" ht="15.75" customHeight="1"/>
    <row r="828" ht="293.25" customHeight="1"/>
    <row r="830" ht="15.75" customHeight="1"/>
    <row r="834" ht="15.75" customHeight="1"/>
    <row r="836" ht="63" customHeight="1"/>
    <row r="840" ht="31.5" customHeight="1"/>
    <row r="842" ht="15.75" customHeight="1"/>
    <row r="844" ht="114.75" customHeight="1"/>
    <row r="846" ht="15.75" customHeight="1"/>
    <row r="850" ht="15.75" customHeight="1"/>
    <row r="852" ht="63" customHeight="1"/>
    <row r="856" ht="31.5" customHeight="1"/>
    <row r="858" ht="15.75" customHeight="1"/>
    <row r="860" ht="267.75" customHeight="1"/>
    <row r="862" ht="15.75" customHeight="1"/>
    <row r="866" ht="15.75" customHeight="1"/>
    <row r="868" ht="63" customHeight="1"/>
    <row r="872" ht="31.5" customHeight="1"/>
    <row r="874" ht="15.75" customHeight="1"/>
    <row r="878" ht="15.75" customHeight="1"/>
    <row r="882" ht="15.75" customHeight="1"/>
    <row r="884" ht="63" customHeight="1"/>
    <row r="888" ht="31.5" customHeight="1"/>
    <row r="890" ht="15.75" customHeight="1"/>
    <row r="892" ht="102" customHeight="1"/>
    <row r="894" ht="15.75" customHeight="1"/>
    <row r="898" ht="15.75" customHeight="1"/>
    <row r="900" ht="63" customHeight="1"/>
    <row r="904" ht="31.5" customHeight="1"/>
    <row r="906" ht="15.75" customHeight="1"/>
    <row r="908" ht="25.5" customHeight="1"/>
    <row r="910" ht="15.75" customHeight="1"/>
    <row r="914" ht="15.75" customHeight="1"/>
    <row r="916" ht="63" customHeight="1"/>
    <row r="920" ht="31.5" customHeight="1"/>
    <row r="922" ht="15.75" customHeight="1"/>
    <row r="924" ht="25.5" customHeight="1"/>
    <row r="926" ht="15.75" customHeight="1"/>
    <row r="930" ht="15.75" customHeight="1"/>
    <row r="932" ht="63" customHeight="1"/>
    <row r="936" ht="31.5" customHeight="1"/>
    <row r="938" ht="15.75" customHeight="1"/>
    <row r="940" ht="25.5" customHeight="1"/>
    <row r="942" ht="15.75" customHeight="1"/>
    <row r="946" ht="15.75" customHeight="1"/>
    <row r="948" ht="63" customHeight="1"/>
    <row r="952" ht="31.5" customHeight="1"/>
    <row r="954" ht="15.75" customHeight="1"/>
    <row r="956" ht="38.25" customHeight="1"/>
    <row r="958" ht="15.75" customHeight="1"/>
    <row r="962" ht="15.75" customHeight="1"/>
    <row r="964" ht="63" customHeight="1"/>
    <row r="968" ht="31.5" customHeight="1"/>
    <row r="970" ht="15.75" customHeight="1"/>
    <row r="972" ht="165.75" customHeight="1"/>
    <row r="974" ht="15.75" customHeight="1"/>
    <row r="978" ht="15.75" customHeight="1"/>
    <row r="980" ht="63" customHeight="1"/>
    <row r="984" ht="31.5" customHeight="1"/>
    <row r="986" ht="15.75" customHeight="1"/>
    <row r="988" ht="25.5" customHeight="1"/>
    <row r="990" ht="15.75" customHeight="1"/>
    <row r="994" ht="15.75" customHeight="1"/>
    <row r="996" ht="63" customHeight="1"/>
    <row r="1000" ht="31.5" customHeight="1"/>
    <row r="1002" ht="15.75" customHeight="1"/>
    <row r="1006" ht="15.75" customHeight="1"/>
    <row r="1010" ht="15.75" customHeight="1"/>
    <row r="1012" ht="63" customHeight="1"/>
    <row r="1016" ht="31.5" customHeight="1"/>
    <row r="1018" ht="15.75" customHeight="1"/>
    <row r="1020" ht="204" customHeight="1"/>
    <row r="1022" ht="15.75" customHeight="1"/>
    <row r="1026" ht="15.75" customHeight="1"/>
    <row r="1028" ht="63" customHeight="1"/>
    <row r="1032" ht="31.5" customHeight="1"/>
    <row r="1034" ht="15.75" customHeight="1"/>
    <row r="1036" ht="38.25" customHeight="1"/>
    <row r="1038" ht="15.75" customHeight="1"/>
    <row r="1042" ht="15.75" customHeight="1"/>
    <row r="1044" ht="63" customHeight="1"/>
    <row r="1048" ht="31.5" customHeight="1"/>
    <row r="1050" ht="15.75" customHeight="1"/>
    <row r="1052" ht="127.5" customHeight="1"/>
    <row r="1054" ht="15.75" customHeight="1"/>
    <row r="1058" ht="15.75" customHeight="1"/>
    <row r="1060" ht="63" customHeight="1"/>
    <row r="1064" ht="31.5" customHeight="1"/>
    <row r="1066" ht="15.75" customHeight="1"/>
    <row r="1068" ht="165.75" customHeight="1"/>
    <row r="1070" ht="15.75" customHeight="1"/>
    <row r="1074" ht="15.75" customHeight="1"/>
    <row r="1076" ht="63" customHeight="1"/>
    <row r="1080" ht="31.5" customHeight="1"/>
    <row r="1082" ht="15.75" customHeight="1"/>
    <row r="1084" ht="102" customHeight="1"/>
    <row r="1086" ht="15.75" customHeight="1"/>
    <row r="1090" ht="15.75" customHeight="1"/>
    <row r="1092" ht="63" customHeight="1"/>
    <row r="1096" ht="31.5" customHeight="1"/>
    <row r="1098" ht="15.75" customHeight="1"/>
    <row r="1100" ht="114.75" customHeight="1"/>
    <row r="1102" ht="15.75" customHeight="1"/>
    <row r="1106" ht="15.75" customHeight="1"/>
    <row r="1108" ht="63" customHeight="1"/>
    <row r="1112" ht="31.5" customHeight="1"/>
    <row r="1114" ht="15.75" customHeight="1"/>
    <row r="1116" ht="25.5" customHeight="1"/>
    <row r="1118" ht="15.75" customHeight="1"/>
    <row r="1122" ht="15.75" customHeight="1"/>
    <row r="1124" ht="63" customHeight="1"/>
    <row r="1128" ht="31.5" customHeight="1"/>
    <row r="1130" ht="69" customHeight="1"/>
    <row r="1132" ht="15.75" customHeight="1"/>
    <row r="1134" ht="15.75" customHeight="1"/>
    <row r="1136" ht="267.75" customHeight="1"/>
    <row r="1138" ht="47.25" customHeight="1"/>
    <row r="1142" ht="47.25" customHeight="1"/>
    <row r="1144" ht="31.5" customHeight="1"/>
    <row r="1148" ht="15.75" customHeight="1"/>
    <row r="1150" ht="47.25" customHeight="1"/>
    <row r="1152" ht="280.5" customHeight="1"/>
    <row r="1154" ht="15.75" customHeight="1"/>
    <row r="1156" ht="127.5" customHeight="1"/>
    <row r="1158" ht="15.75" customHeight="1"/>
    <row r="1160" ht="127.5" customHeight="1"/>
    <row r="1161" ht="25.5" customHeight="1"/>
    <row r="1163" ht="15.75" customHeight="1"/>
    <row r="1167" ht="31.5" customHeight="1"/>
    <row r="1169" ht="31.5" customHeight="1"/>
    <row r="1171" ht="63" customHeight="1"/>
    <row r="1173" ht="17.25" customHeight="1"/>
    <row r="1175" ht="15.75" customHeight="1"/>
    <row r="1177" ht="15.75" customHeight="1"/>
    <row r="1181" ht="47.25" customHeight="1"/>
    <row r="1183" ht="31.5" customHeight="1"/>
    <row r="1185" ht="15.75" customHeight="1"/>
    <row r="1187" ht="15.75" customHeight="1"/>
    <row r="1189" ht="25.5" customHeight="1"/>
    <row r="1190" ht="12.75" customHeight="1"/>
    <row r="1193" ht="31.5" customHeight="1"/>
    <row r="1197" ht="15.75" customHeight="1"/>
    <row r="1199" ht="31.5" customHeight="1"/>
    <row r="1203" ht="31.5" customHeight="1"/>
    <row r="1206" ht="25.5" customHeight="1"/>
    <row r="1208" ht="47.25" customHeight="1"/>
    <row r="1210" ht="25.5" customHeight="1"/>
    <row r="1211" ht="12.75" customHeight="1"/>
    <row r="1213" ht="25.5" customHeight="1"/>
    <row r="1215" ht="47.25" customHeight="1"/>
    <row r="1219" ht="47.25" customHeight="1"/>
    <row r="1221" ht="63" customHeight="1"/>
    <row r="1225" ht="31.5" customHeight="1"/>
    <row r="1229" ht="15.75" customHeight="1"/>
    <row r="1232" ht="25.5" customHeight="1"/>
    <row r="1234" ht="34.5" customHeight="1"/>
    <row r="1236" ht="31.5" customHeight="1"/>
    <row r="1240" ht="63" customHeight="1"/>
    <row r="1244" ht="15.75" customHeight="1"/>
    <row r="1246" ht="15.75" customHeight="1"/>
    <row r="1248" ht="31.5" customHeight="1"/>
    <row r="1254" ht="15.75" customHeight="1"/>
    <row r="1256" ht="31.5" customHeight="1"/>
    <row r="1260" ht="31.5" customHeight="1"/>
  </sheetData>
  <sheetProtection selectLockedCells="1" selectUnlockedCells="1"/>
  <mergeCells count="88">
    <mergeCell ref="A1:J1"/>
    <mergeCell ref="A3:J3"/>
    <mergeCell ref="A16:E16"/>
    <mergeCell ref="A17:H17"/>
    <mergeCell ref="A18:J18"/>
    <mergeCell ref="K25:L25"/>
    <mergeCell ref="A27:E27"/>
    <mergeCell ref="A28:H28"/>
    <mergeCell ref="A29:J29"/>
    <mergeCell ref="A47:E47"/>
    <mergeCell ref="A48:H48"/>
    <mergeCell ref="A49:J49"/>
    <mergeCell ref="A64:E64"/>
    <mergeCell ref="A66:J66"/>
    <mergeCell ref="A83:E83"/>
    <mergeCell ref="A85:J85"/>
    <mergeCell ref="A117:E117"/>
    <mergeCell ref="A119:J119"/>
    <mergeCell ref="A132:E132"/>
    <mergeCell ref="A134:J134"/>
    <mergeCell ref="A161:E161"/>
    <mergeCell ref="A163:J163"/>
    <mergeCell ref="A167:E167"/>
    <mergeCell ref="A169:J169"/>
    <mergeCell ref="A174:E174"/>
    <mergeCell ref="A176:J176"/>
    <mergeCell ref="AB176:AG176"/>
    <mergeCell ref="A181:E181"/>
    <mergeCell ref="AB181:AE181"/>
    <mergeCell ref="A183:J183"/>
    <mergeCell ref="A196:E196"/>
    <mergeCell ref="A198:J198"/>
    <mergeCell ref="A203:E203"/>
    <mergeCell ref="A205:J205"/>
    <mergeCell ref="A212:E212"/>
    <mergeCell ref="A214:J214"/>
    <mergeCell ref="A219:E219"/>
    <mergeCell ref="A221:J221"/>
    <mergeCell ref="A230:E230"/>
    <mergeCell ref="E242:E243"/>
    <mergeCell ref="A244:J244"/>
    <mergeCell ref="A250:E250"/>
    <mergeCell ref="A252:J252"/>
    <mergeCell ref="A256:E256"/>
    <mergeCell ref="A258:J258"/>
    <mergeCell ref="A268:E268"/>
    <mergeCell ref="A270:J270"/>
    <mergeCell ref="A285:E285"/>
    <mergeCell ref="A287:J287"/>
    <mergeCell ref="A291:E291"/>
    <mergeCell ref="A293:J293"/>
    <mergeCell ref="A300:E300"/>
    <mergeCell ref="A302:J302"/>
    <mergeCell ref="A313:E313"/>
    <mergeCell ref="A316:J316"/>
    <mergeCell ref="A328:E328"/>
    <mergeCell ref="A330:J330"/>
    <mergeCell ref="A337:E337"/>
    <mergeCell ref="A339:J339"/>
    <mergeCell ref="A345:E345"/>
    <mergeCell ref="A347:J347"/>
    <mergeCell ref="A377:E377"/>
    <mergeCell ref="A379:J379"/>
    <mergeCell ref="A406:E406"/>
    <mergeCell ref="A408:J408"/>
    <mergeCell ref="A413:E413"/>
    <mergeCell ref="A415:J415"/>
    <mergeCell ref="A432:E432"/>
    <mergeCell ref="A434:J434"/>
    <mergeCell ref="A438:E438"/>
    <mergeCell ref="A440:J440"/>
    <mergeCell ref="A444:E444"/>
    <mergeCell ref="A446:J446"/>
    <mergeCell ref="A451:E451"/>
    <mergeCell ref="A453:J453"/>
    <mergeCell ref="A460:E460"/>
    <mergeCell ref="A462:J462"/>
    <mergeCell ref="A465:E465"/>
    <mergeCell ref="A467:J467"/>
    <mergeCell ref="A477:E477"/>
    <mergeCell ref="A479:J479"/>
    <mergeCell ref="A484:E484"/>
    <mergeCell ref="A486:J486"/>
    <mergeCell ref="A489:E489"/>
    <mergeCell ref="A491:J491"/>
    <mergeCell ref="A499:E499"/>
    <mergeCell ref="A501:J501"/>
    <mergeCell ref="A504:E504"/>
  </mergeCells>
  <printOptions/>
  <pageMargins left="0.39375" right="0.3541666666666667" top="0.9840277777777777" bottom="0.5902777777777778"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3350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BLOK OPERACYJNY</dc:creator>
  <cp:keywords/>
  <dc:description/>
  <cp:lastModifiedBy/>
  <cp:lastPrinted>2016-07-06T10:54:49Z</cp:lastPrinted>
  <dcterms:created xsi:type="dcterms:W3CDTF">2012-09-07T12:26:47Z</dcterms:created>
  <dcterms:modified xsi:type="dcterms:W3CDTF">2016-07-07T09:26:18Z</dcterms:modified>
  <cp:category/>
  <cp:version/>
  <cp:contentType/>
  <cp:contentStatus/>
  <cp:revision>402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1813497607</vt:i4>
  </property>
  <property fmtid="{D5CDD505-2E9C-101B-9397-08002B2CF9AE}" pid="3" name="_AuthorEmail">
    <vt:lpwstr>dorota_klecka@zarys.com.pl</vt:lpwstr>
  </property>
  <property fmtid="{D5CDD505-2E9C-101B-9397-08002B2CF9AE}" pid="4" name="_AuthorEmailDisplayName">
    <vt:lpwstr>Dorota Klecka</vt:lpwstr>
  </property>
  <property fmtid="{D5CDD505-2E9C-101B-9397-08002B2CF9AE}" pid="5" name="_EmailSubject">
    <vt:lpwstr>Wycena</vt:lpwstr>
  </property>
</Properties>
</file>