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606" activeTab="0"/>
  </bookViews>
  <sheets>
    <sheet name="załącznik nr 1 do wniosku komis"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Excel_BuiltIn_Print_Area">'załącznik nr 1 do wniosku komis'!$E$292:$H$303</definedName>
    <definedName name="Excel_BuiltIn_Print_Titles">'załącznik nr 1 do wniosku komis'!$A$4:$IN$4</definedName>
  </definedNames>
  <calcPr fullCalcOnLoad="1"/>
</workbook>
</file>

<file path=xl/sharedStrings.xml><?xml version="1.0" encoding="utf-8"?>
<sst xmlns="http://schemas.openxmlformats.org/spreadsheetml/2006/main" count="1366" uniqueCount="534">
  <si>
    <r>
      <t xml:space="preserve">Załącznik nr 1 do oferty </t>
    </r>
    <r>
      <rPr>
        <sz val="12"/>
        <rFont val="Times New Roman"/>
        <family val="1"/>
      </rPr>
      <t xml:space="preserve">(dodatek nr 2 do SIWZ) </t>
    </r>
    <r>
      <rPr>
        <b/>
        <sz val="12"/>
        <rFont val="Times New Roman"/>
        <family val="1"/>
      </rPr>
      <t>na dostawę sprzętu jednorazowego i wielorazowego użytku</t>
    </r>
    <r>
      <rPr>
        <sz val="12"/>
        <rFont val="Times New Roman"/>
        <family val="1"/>
      </rPr>
      <t xml:space="preserve"> dla Niepublicznego Zakładu Opieki Zdrowotnej „Szpital Powiatowy” w Słubicach Sp. z o. o., </t>
    </r>
    <r>
      <rPr>
        <b/>
        <sz val="12"/>
        <rFont val="Times New Roman"/>
        <family val="1"/>
      </rPr>
      <t xml:space="preserve">nr sprawy ZP/N/08/15 </t>
    </r>
    <r>
      <rPr>
        <b/>
        <sz val="12"/>
        <color indexed="12"/>
        <rFont val="Times New Roman"/>
        <family val="1"/>
      </rPr>
      <t xml:space="preserve">(po modyfikacji z dnia 17.03.2015 r.) </t>
    </r>
    <r>
      <rPr>
        <sz val="12"/>
        <color indexed="12"/>
        <rFont val="Times New Roman"/>
        <family val="1"/>
      </rPr>
      <t xml:space="preserve"> </t>
    </r>
    <r>
      <rPr>
        <sz val="12"/>
        <rFont val="Times New Roman"/>
        <family val="1"/>
      </rPr>
      <t xml:space="preserve">                                                                                              Zamawiający: Niepubliczny Zakład Opieki Zdrowotnej „Szpital Powiatowy” w Słubicach Sp. z o. o. , ul. Nadodrzańska 6, 69-100 Słubice           Wykonawca: …..................................................................................................................................................................................................</t>
    </r>
  </si>
  <si>
    <t xml:space="preserve">   PAKIET NR 1                </t>
  </si>
  <si>
    <t>l.p.</t>
  </si>
  <si>
    <t>przedmiot zamówienia</t>
  </si>
  <si>
    <t>j.m.</t>
  </si>
  <si>
    <t>szacowane zapotrzebowanie wg j.m.</t>
  </si>
  <si>
    <t>cena jednostkowa netto wg j.m.</t>
  </si>
  <si>
    <t>wartość netto</t>
  </si>
  <si>
    <t>stawka VAT</t>
  </si>
  <si>
    <t>wartość brutto</t>
  </si>
  <si>
    <t>nazwa handlowa i jeżeli dotyczy nr katalogowy</t>
  </si>
  <si>
    <t>nazwa producenta</t>
  </si>
  <si>
    <t>Igły iniekcyjne jednorazowego użytku. Wyprodukowane zgodnie z ISO 7864 – cienkościenne o wysokim przepływie, silikonowane poprzez zanurzenie. Rozmiary kodowane kolorem, o szlifie typu LB/BL standard długo ścięte, który zapewnia niską siłę wkłucia i przesuwu. Nietoksyczne, niepirogenne. Pakowane pojedynczo, opakowanie  blister-pack w widoczną datą sterylizacji. Na każdym pojedynczym opakowaniu informacja dotycząca producenta oraz importera/ autoryzowanego przedstawiciela na kraje europejskie. Pakowane po 100 sztuk. Rozmiary:</t>
  </si>
  <si>
    <t>a)</t>
  </si>
  <si>
    <t>0,45x16</t>
  </si>
  <si>
    <t>op.</t>
  </si>
  <si>
    <t>b)</t>
  </si>
  <si>
    <t xml:space="preserve">0,45x22     </t>
  </si>
  <si>
    <t>c)</t>
  </si>
  <si>
    <t>0,5x25</t>
  </si>
  <si>
    <t>op</t>
  </si>
  <si>
    <t>d)</t>
  </si>
  <si>
    <t>0,6x30</t>
  </si>
  <si>
    <t>e)</t>
  </si>
  <si>
    <t>0,7x40</t>
  </si>
  <si>
    <t>f)</t>
  </si>
  <si>
    <t>0,8x50</t>
  </si>
  <si>
    <t>g)</t>
  </si>
  <si>
    <t>0,8x40</t>
  </si>
  <si>
    <t>h)</t>
  </si>
  <si>
    <t>0,9x40</t>
  </si>
  <si>
    <t>i)</t>
  </si>
  <si>
    <t>1,1x40</t>
  </si>
  <si>
    <t>j)</t>
  </si>
  <si>
    <t>1,2x40</t>
  </si>
  <si>
    <t>k</t>
  </si>
  <si>
    <t>1,2x50</t>
  </si>
  <si>
    <t>Igła do bezpiecznego pobierania i rozpuszczania leków jednorazowego użytku (z ampułek i fiolek). Silikonowana poprzez zanurzenie. Konektor Luer/Luer Lock wykonany z polipropylenu. Ołówkowy typ szlifu z bocznym otworem, 
nietoksyczne, niepirogenne. Pakowane pojedynczo, opakowanie  blister-pack w widoczną datą sterylizacji. Na każdym pojedynczym opakowaniu informacja dotycząca producenta oraz importera/ autoryzowanego przedstawiciela na kraje europejski. Dostęp do rozmiaru: 1,2x40. Opakowanie '100 szt.</t>
  </si>
  <si>
    <t>Igły do iniekcji bezpieczne. W skład zestawu wchodzi: igła do iniekcji ze zintegrowaną osłoną  zabezpieczającą , która chroni i trwale zamyka igłę po użyciu. Igłę można zabezpieczyć jedną ręką – kciukiem lub opierając o twardą powierzchnię. Mechanizm zabezpieczający aktywowany metodą ślizgową zapewniający zakrycie całej igły po aktywacji. Rozmiary kodowane zgodnie z ISO.  Pakowane po 50 sztuk. Rozmiar 0,8x40</t>
  </si>
  <si>
    <t xml:space="preserve"> </t>
  </si>
  <si>
    <t>Igły do pena jednorazowe, dostęp do następujących rozmiarów:  0,25 x 8 mm ; 0,3 x 8 mm; 0,33 x 12,7 mm; pakowane po 100 szt.</t>
  </si>
  <si>
    <r>
      <t xml:space="preserve">Przyrząd do szybkiego przetaczania krwi wykonany z PCV komora kroplowa o dł. min.9,5 cm, filtr 200 mikro/m, regulator przepływu z miejscem do podwieszenia drenu, dren o dł.150-160 cm z łącznikiem Luer-Lock na jego końcu. Pompka do szybkiego toczenia krwi w kształcie walca o dł. min.11cm, opakowanie folia/papier </t>
    </r>
    <r>
      <rPr>
        <i/>
        <sz val="8"/>
        <color indexed="12"/>
        <rFont val="Times New Roman"/>
        <family val="1"/>
      </rPr>
      <t xml:space="preserve">(Podać oferowane długości – komory, drenu, pompki: ….............................) </t>
    </r>
    <r>
      <rPr>
        <i/>
        <sz val="8"/>
        <color indexed="12"/>
        <rFont val="Times New Roman"/>
        <family val="1"/>
      </rPr>
      <t xml:space="preserve"> </t>
    </r>
  </si>
  <si>
    <t>szt.</t>
  </si>
  <si>
    <r>
      <t>Przyrząd do przetaczania krwi. Nie zawierający ftalanów. Komora wolna od PCV. Na przyrządzie logo</t>
    </r>
    <r>
      <rPr>
        <sz val="8"/>
        <color indexed="12"/>
        <rFont val="Times New Roman"/>
        <family val="1"/>
      </rPr>
      <t xml:space="preserve"> lub nazwa</t>
    </r>
    <r>
      <rPr>
        <sz val="8"/>
        <color indexed="8"/>
        <rFont val="Times New Roman"/>
        <family val="1"/>
      </rPr>
      <t xml:space="preserve"> producenta. Dren przezroczysty o dł.150 cm-170 cm. Sterylny. </t>
    </r>
    <r>
      <rPr>
        <sz val="8"/>
        <color indexed="12"/>
        <rFont val="Times New Roman"/>
        <family val="1"/>
      </rPr>
      <t>Przyrząd do przetaczania krwi winien posiadać zacisk rolkowy wyposażony w uchwyt na dren oraz możliwość zabezpieczenia igły biorczej po użyciu</t>
    </r>
    <r>
      <rPr>
        <sz val="8"/>
        <color indexed="8"/>
        <rFont val="Times New Roman"/>
        <family val="1"/>
      </rPr>
      <t xml:space="preserve">.  </t>
    </r>
    <r>
      <rPr>
        <i/>
        <sz val="8"/>
        <color indexed="12"/>
        <rFont val="Times New Roman"/>
        <family val="1"/>
      </rPr>
      <t xml:space="preserve">(Podać oferowaną długość drenu: ….............................) </t>
    </r>
    <r>
      <rPr>
        <i/>
        <sz val="8"/>
        <color indexed="12"/>
        <rFont val="Times New Roman"/>
        <family val="1"/>
      </rPr>
      <t xml:space="preserve"> </t>
    </r>
  </si>
  <si>
    <t>szt</t>
  </si>
  <si>
    <r>
      <t xml:space="preserve">Przyrząd do przetaczania płynów infuzyjnych. Nie zawierający ftalanów. Komora wolna od PCV. Na przyrządzie logo </t>
    </r>
    <r>
      <rPr>
        <sz val="8"/>
        <color indexed="12"/>
        <rFont val="Times New Roman"/>
        <family val="1"/>
      </rPr>
      <t>lub nazwa</t>
    </r>
    <r>
      <rPr>
        <sz val="8"/>
        <color indexed="8"/>
        <rFont val="Times New Roman"/>
        <family val="1"/>
      </rPr>
      <t xml:space="preserve"> producenta. Długość komory kroplowej  60-65 mm. Dren przezroczysty o dł. 150 cm-170 cm. Sterylny.  </t>
    </r>
    <r>
      <rPr>
        <sz val="8"/>
        <color indexed="12"/>
        <rFont val="Times New Roman"/>
        <family val="1"/>
      </rPr>
      <t>Przyrząd do przetaczania krwi winien posiadać zacisk rolkowy wyposażony w uchwyt na dren oraz możliwość zabezpieczenia igły biorczej po użyciu.</t>
    </r>
    <r>
      <rPr>
        <sz val="8"/>
        <color indexed="8"/>
        <rFont val="Times New Roman"/>
        <family val="1"/>
      </rPr>
      <t xml:space="preserve"> </t>
    </r>
    <r>
      <rPr>
        <i/>
        <sz val="8"/>
        <color indexed="12"/>
        <rFont val="Times New Roman"/>
        <family val="1"/>
      </rPr>
      <t xml:space="preserve">(Podać oferowaną długość komory kroplowej i drenu: ….............................) </t>
    </r>
    <r>
      <rPr>
        <i/>
        <sz val="8"/>
        <color indexed="12"/>
        <rFont val="Times New Roman"/>
        <family val="1"/>
      </rPr>
      <t xml:space="preserve"> </t>
    </r>
  </si>
  <si>
    <r>
      <t xml:space="preserve">Przedłużacz do pomp infuzyjnych przeźroczysty  dł. 200-220 cm. Opakowanie jednostkowe folia-papier. Sterylny. </t>
    </r>
    <r>
      <rPr>
        <i/>
        <sz val="8"/>
        <color indexed="12"/>
        <rFont val="Times New Roman"/>
        <family val="1"/>
      </rPr>
      <t xml:space="preserve">(Podać oferowaną długość: ….............................) </t>
    </r>
    <r>
      <rPr>
        <i/>
        <sz val="8"/>
        <color indexed="12"/>
        <rFont val="Times New Roman"/>
        <family val="1"/>
      </rPr>
      <t xml:space="preserve"> </t>
    </r>
  </si>
  <si>
    <r>
      <t xml:space="preserve">Przedłużacz czarny do pomp infuzyjnych do podaży leków światłoczułych dł. 200-220 cm . </t>
    </r>
    <r>
      <rPr>
        <i/>
        <sz val="8"/>
        <color indexed="12"/>
        <rFont val="Times New Roman"/>
        <family val="1"/>
      </rPr>
      <t xml:space="preserve">(Podać oferowaną długość: ….............................) </t>
    </r>
    <r>
      <rPr>
        <i/>
        <sz val="8"/>
        <color indexed="12"/>
        <rFont val="Times New Roman"/>
        <family val="1"/>
      </rPr>
      <t xml:space="preserve"> </t>
    </r>
  </si>
  <si>
    <r>
      <t xml:space="preserve">Kranik trójdrożny z optycznym identyfikatorem pozycji otwarty/zamknięty z przedłużaczem 10-15 cm wolnym od DEHP. Opakowanie folia/papier. </t>
    </r>
    <r>
      <rPr>
        <i/>
        <sz val="8"/>
        <color indexed="12"/>
        <rFont val="Times New Roman"/>
        <family val="1"/>
      </rPr>
      <t xml:space="preserve">(Podać oferowaną długość: ….............................) </t>
    </r>
    <r>
      <rPr>
        <i/>
        <sz val="8"/>
        <color indexed="12"/>
        <rFont val="Times New Roman"/>
        <family val="1"/>
      </rPr>
      <t xml:space="preserve"> </t>
    </r>
  </si>
  <si>
    <t xml:space="preserve">Kranik trójdrożny z optycznym i wyczuwalnym indykatorem pozycji zamknięte/otwarte, pozwalającym na szczelne połączenie bez możliwości samoistnego odkręcania. Sterylny, opakowanie typu blister – pack.. Odporny na pękanie, przeciekanie
</t>
  </si>
  <si>
    <r>
      <t xml:space="preserve">Potrójny, bezigłowy port iniekcyjny z przedłużaczami, do użytku na 7 dni, przeźroczysta obudowa, niebieska silikonowa membrana nie wystająca poza obręb portu, do 140 aktywacji. Bez elementów metalowych, długość całkowita 12,5-13 cm z przesuwnymi zaciskami na drenie. Dostępne w 2 średnicach drenów: 1,2 mm x 2,5 mm oraz 3,0 mm x 4,1mm. Opakowanie folia/papier </t>
    </r>
    <r>
      <rPr>
        <i/>
        <sz val="8"/>
        <color indexed="12"/>
        <rFont val="Times New Roman"/>
        <family val="1"/>
      </rPr>
      <t>(Podać oferowaną długość: ….............................)</t>
    </r>
  </si>
  <si>
    <r>
      <t xml:space="preserve">Przyrząd do pobierania i aspirowania płynów, o strukturze żebrowej, z iglicą z tworzywa sztucznego do pobierania z zasobników, wolna od bakterii wentylacja z hydrofobowym </t>
    </r>
    <r>
      <rPr>
        <b/>
        <sz val="8"/>
        <color indexed="8"/>
        <rFont val="Times New Roman"/>
        <family val="1"/>
      </rPr>
      <t>filtrem bakteryjnym 0,1 μm</t>
    </r>
    <r>
      <rPr>
        <sz val="8"/>
        <color indexed="8"/>
        <rFont val="Times New Roman"/>
        <family val="1"/>
      </rPr>
      <t xml:space="preserve">, mała objętość napełniania, nieznaczna siła potrzebna do nakłucia, dobre właściwości napełniające, ergonomiczny kształt zapewniający prostą obsługę, łatwa obsługa jedną ręką (otwieranie i zamykanie kapturka), ochrona przed skażeniem i </t>
    </r>
    <r>
      <rPr>
        <b/>
        <sz val="8"/>
        <color indexed="8"/>
        <rFont val="Times New Roman"/>
        <family val="1"/>
      </rPr>
      <t xml:space="preserve">oznaczenie </t>
    </r>
    <r>
      <rPr>
        <sz val="8"/>
        <color indexed="8"/>
        <rFont val="Times New Roman"/>
        <family val="1"/>
      </rPr>
      <t xml:space="preserve">kapturka ochronnego </t>
    </r>
    <r>
      <rPr>
        <b/>
        <sz val="8"/>
        <color indexed="8"/>
        <rFont val="Times New Roman"/>
        <family val="1"/>
      </rPr>
      <t>kolorem zielonym</t>
    </r>
    <r>
      <rPr>
        <sz val="8"/>
        <color indexed="8"/>
        <rFont val="Times New Roman"/>
        <family val="1"/>
      </rPr>
      <t>, wolny od lateksu i PCV</t>
    </r>
  </si>
  <si>
    <t>Rampa pięciodrożna, płaska, bez elementów przesuwnych i kraników, z zastawkami antyrefluksyjnymi oraz kodowanymi kolorystycznie koreczkami zabezpieczającymi i elastycznym, krótkim drenem łączącym. Opakowanie folia/papier</t>
  </si>
  <si>
    <r>
      <t xml:space="preserve">Przyrząd do pobierania i aspirowania płynów, o strukturze żebrowej, z </t>
    </r>
    <r>
      <rPr>
        <b/>
        <sz val="8"/>
        <color indexed="8"/>
        <rFont val="Times New Roman"/>
        <family val="1"/>
      </rPr>
      <t>filtrem cząsteczkowym 5 μm</t>
    </r>
    <r>
      <rPr>
        <sz val="8"/>
        <color indexed="8"/>
        <rFont val="Times New Roman"/>
        <family val="1"/>
      </rPr>
      <t xml:space="preserve"> i iglicą z tworzywa sztucznego do pobierania z zasobników, wolna od bakterii wentylacja z hydrofobowym </t>
    </r>
    <r>
      <rPr>
        <b/>
        <sz val="8"/>
        <color indexed="8"/>
        <rFont val="Times New Roman"/>
        <family val="1"/>
      </rPr>
      <t>filtrem bakteryjnym 0,1 μm</t>
    </r>
    <r>
      <rPr>
        <sz val="8"/>
        <color indexed="8"/>
        <rFont val="Times New Roman"/>
        <family val="1"/>
      </rPr>
      <t xml:space="preserve">, mała objętość napełniania, nieznaczna siła potrzebna do nakłucia , dobre właściwości napełniające, ergonomiczny kształt zapewniający prostą obsługę, łatwa obsługa jedną ręką (otwieranie i zamykanie kapturka), ochrona przed skażeniem i </t>
    </r>
    <r>
      <rPr>
        <b/>
        <sz val="8"/>
        <color indexed="8"/>
        <rFont val="Times New Roman"/>
        <family val="1"/>
      </rPr>
      <t xml:space="preserve">oznaczenie </t>
    </r>
    <r>
      <rPr>
        <sz val="8"/>
        <color indexed="8"/>
        <rFont val="Times New Roman"/>
        <family val="1"/>
      </rPr>
      <t>kapturka ochronnego</t>
    </r>
    <r>
      <rPr>
        <b/>
        <sz val="8"/>
        <color indexed="8"/>
        <rFont val="Times New Roman"/>
        <family val="1"/>
      </rPr>
      <t xml:space="preserve"> kolorem niebieskim</t>
    </r>
    <r>
      <rPr>
        <sz val="8"/>
        <color indexed="8"/>
        <rFont val="Times New Roman"/>
        <family val="1"/>
      </rPr>
      <t>, wolny od lateksu i PCV</t>
    </r>
  </si>
  <si>
    <t>WARTOŚĆ PAKIETU NR 1:</t>
  </si>
  <si>
    <t xml:space="preserve">                                 PAKIET NR 2</t>
  </si>
  <si>
    <t xml:space="preserve">Strzykawki tuberkulinówka (1 op. - 100 szt.) 
</t>
  </si>
  <si>
    <t xml:space="preserve">Strzykawka 2 ml. 3-częściowa , kontrastujący tłok, na strzykawce logo producenta, czytelna skala co min. 0,1 ml, stożek luer (1 op.- 100 szt.)
</t>
  </si>
  <si>
    <t xml:space="preserve">Strzykawka 5 ml. 3-częściowa, kontrastujący tłok, na strzykawce logo producenta, czytelna skala co min. 0,1 ml, stożek luer (1 op.- 100 szt.)
</t>
  </si>
  <si>
    <t xml:space="preserve">Strzykawka 10 ml. 3-częściowa, kontrastujący tłok, na strzykawce logo producenta, czytelna skala co min. 0,2 ml, stożek luer (1 op.- 100 szt.)
</t>
  </si>
  <si>
    <t xml:space="preserve">Strzykawka 20 ml. 3-częściowa , kontrastujący tłok, na strzykawce logo producenta, czytelna skala co min. 0,5 ml, stożek luer (1 op.- 100 szt.)
</t>
  </si>
  <si>
    <t xml:space="preserve">Strzykawka 50 ml. luer-lock do pomp infuzyjnych BRAUN, INJECTOMAT AGILIA  (BD, Polfa Monoject, Terumo,  Braun, Fresenius P-Spritze), z wcięciem na tłok i kołnierzem stabilizującym, tłok niskooporowy. Wnętrze strzykawki wolne od PCV. 
</t>
  </si>
  <si>
    <t xml:space="preserve">Strzykawka 50 ml. luer-lock do podaży wapnia w aparacie do hemodiafiltracji, pasująca do aparatu ,,PRISMAFLEX" (Margomed), z wcięciem na tłok i kołnierzem stabilizującym, tłok niskooporowy. Wnętrze strzykawki wolne od PCV. 
</t>
  </si>
  <si>
    <t>Strzykawka bursztynowa do pomp infuzyjnych BRAUN, INJECTOMAT AGILIA ( BD, Polfa Monoject, Terumo, Fresenius P-Spritze) o poj. 50 ml</t>
  </si>
  <si>
    <r>
      <t>UWAGA!</t>
    </r>
    <r>
      <rPr>
        <sz val="8"/>
        <rFont val="Times New Roman"/>
        <family val="1"/>
      </rPr>
      <t xml:space="preserve"> Strzykawki zaoferowane w Pakiecie 2 , w poz. 1-7  muszą mieć zabezpieczenie przed wypadaniem tłoka, zdolność łatwego równomiernego przesuwania tłoka, zdolność pozycjonowania tłoka, dzięki czemu przylega on całą powierzchnią do dna cylindra co powoduje minimalną pojemność resztkową, przezroczysty cylinder, czytelną skalę , powinny być szczelne pomiędzy tłokiem a cylindrem, sterylne, nietoksyczne.</t>
    </r>
  </si>
  <si>
    <t>WARTOŚĆ PAKIETU NR 2:</t>
  </si>
  <si>
    <t xml:space="preserve">              PAKIET NR 3 </t>
  </si>
  <si>
    <r>
      <t xml:space="preserve">Cewnik do odsysania górnych dróg oddechowych, pojedynczo pakowany,  dł. 50-55 cm,  atraumatyczna, miękka skośnie ścięta końcówka, co najmniej dwa otwory boczne, odporny na złamanie i odkształcanie  dostęp do rozmiarów: nr 6, 8, 10; </t>
    </r>
    <r>
      <rPr>
        <i/>
        <sz val="8"/>
        <color indexed="12"/>
        <rFont val="Times New Roman"/>
        <family val="1"/>
      </rPr>
      <t xml:space="preserve">(Podać oferowaną długość: ….............................) </t>
    </r>
    <r>
      <rPr>
        <i/>
        <sz val="8"/>
        <color indexed="12"/>
        <rFont val="Times New Roman"/>
        <family val="1"/>
      </rPr>
      <t xml:space="preserve"> </t>
    </r>
  </si>
  <si>
    <r>
      <t xml:space="preserve">Cewnik do odsysania  górnych dróg oddechowych, pojedynczo pakowany, dł. 50-55 cm,  atraumatyczna, miękka skośnie ścięta końcówka ,co najmniej dwa otwory boczne, odporny złamanie i odkształcanie dostęp do następujących rozmiarów: nr 12, 14, 16, 18, 20, 22, 24 </t>
    </r>
    <r>
      <rPr>
        <i/>
        <sz val="8"/>
        <color indexed="12"/>
        <rFont val="Times New Roman"/>
        <family val="1"/>
      </rPr>
      <t xml:space="preserve">(Podać oferowaną długość: ….............................) </t>
    </r>
    <r>
      <rPr>
        <i/>
        <sz val="8"/>
        <color indexed="12"/>
        <rFont val="Times New Roman"/>
        <family val="1"/>
      </rPr>
      <t xml:space="preserve"> </t>
    </r>
  </si>
  <si>
    <t>Cewik ,,Couvelaire”, jednorazowy, sterylny. Dostęp do rozmiarów  6-18 CH/FG</t>
  </si>
  <si>
    <r>
      <t xml:space="preserve">Dren tlenowy umożliwiający połączenie resuscytatora ze źródłem tlenu jałowy lub mikrobiologicznie czysty, pakowany pojedynczo,  długości 2-3 metrów </t>
    </r>
    <r>
      <rPr>
        <i/>
        <sz val="8"/>
        <color indexed="12"/>
        <rFont val="Times New Roman"/>
        <family val="1"/>
      </rPr>
      <t xml:space="preserve">(Podać oferowaną długość: ….............................) </t>
    </r>
    <r>
      <rPr>
        <i/>
        <sz val="8"/>
        <color indexed="12"/>
        <rFont val="Times New Roman"/>
        <family val="1"/>
      </rPr>
      <t xml:space="preserve"> </t>
    </r>
  </si>
  <si>
    <r>
      <t xml:space="preserve">Przewód do podawania tlenu dla dorosłych typu "wąsy" - miękka,  dł. 300-320 cm, pakowany pojedynczo. Końcówka elastyczna i kompatybilna ze źródłem tlenu </t>
    </r>
    <r>
      <rPr>
        <i/>
        <sz val="8"/>
        <color indexed="12"/>
        <rFont val="Times New Roman"/>
        <family val="1"/>
      </rPr>
      <t xml:space="preserve">(Podać oferowaną długość: ….............................) </t>
    </r>
    <r>
      <rPr>
        <i/>
        <sz val="8"/>
        <color indexed="12"/>
        <rFont val="Times New Roman"/>
        <family val="1"/>
      </rPr>
      <t xml:space="preserve"> </t>
    </r>
  </si>
  <si>
    <r>
      <t xml:space="preserve">Maska tlenowa z rezerwuarem i drenem. Długość drenu min. 2 m, max. 3 m, dla dorosłych. Dostęp do rozmiarów ,,S" i ,,M" </t>
    </r>
    <r>
      <rPr>
        <i/>
        <sz val="8"/>
        <color indexed="12"/>
        <rFont val="Times New Roman"/>
        <family val="1"/>
      </rPr>
      <t xml:space="preserve">(Podać oferowaną długość drenu: ….............................) </t>
    </r>
    <r>
      <rPr>
        <i/>
        <sz val="8"/>
        <color indexed="12"/>
        <rFont val="Times New Roman"/>
        <family val="1"/>
      </rPr>
      <t xml:space="preserve"> </t>
    </r>
  </si>
  <si>
    <r>
      <t xml:space="preserve">Przyrząd do pomiaru OCŻ o minimalnym składzie - przyrząd do przetaczania płynów infuzyjnych z możliwością pomiaru ośrodkowego ciśnienia żylnego, sztywna skala </t>
    </r>
    <r>
      <rPr>
        <i/>
        <sz val="8"/>
        <color indexed="12"/>
        <rFont val="Times New Roman"/>
        <family val="1"/>
      </rPr>
      <t xml:space="preserve">(Podać oferowany skład zestawu: ….............................) </t>
    </r>
    <r>
      <rPr>
        <i/>
        <sz val="8"/>
        <color indexed="12"/>
        <rFont val="Times New Roman"/>
        <family val="1"/>
      </rPr>
      <t xml:space="preserve"> </t>
    </r>
  </si>
  <si>
    <t>WARTOŚĆ PAKIETU NR 3:</t>
  </si>
  <si>
    <t xml:space="preserve">       PAKIET NR 4</t>
  </si>
  <si>
    <r>
      <t xml:space="preserve">Kieliszki jednorazowe na leki, niesterylne, z podziałką co 5 lub co 1 ml, pakowane w folie po 50,  80 lub100 sztuk </t>
    </r>
    <r>
      <rPr>
        <i/>
        <sz val="8"/>
        <color indexed="12"/>
        <rFont val="Times New Roman"/>
        <family val="1"/>
      </rPr>
      <t xml:space="preserve">(Podać ilość sztuk w opakowaniu: ….............................)  </t>
    </r>
    <r>
      <rPr>
        <sz val="8"/>
        <rFont val="Times New Roman"/>
        <family val="1"/>
      </rPr>
      <t xml:space="preserve">                                  </t>
    </r>
  </si>
  <si>
    <t xml:space="preserve">Opaska identyfikacyjna dla noworodków i dzieci  </t>
  </si>
  <si>
    <t>Opaska identyfikacyjna dla dorosłych</t>
  </si>
  <si>
    <t>Szpatułki jałowe pakowane pojedynczo drewniane op/100 szt.</t>
  </si>
  <si>
    <t>Staza bezlateksowa -  pakowana a' 25 szt. z graficzną instrukcją obsługi na opakowaniu jednostkowym</t>
  </si>
  <si>
    <t>Staza automatyczna z zatrzaskiem, bezlateksowa</t>
  </si>
  <si>
    <r>
      <t xml:space="preserve">Koc ratunkowy (folia przeciwwstrząsowa - chłodzenie - ogrzewanie), dwustronne, pakowane pojedynczo. Wymiary 210-250 cm x 150-160 cm </t>
    </r>
    <r>
      <rPr>
        <i/>
        <sz val="8"/>
        <color indexed="12"/>
        <rFont val="Times New Roman"/>
        <family val="1"/>
      </rPr>
      <t xml:space="preserve">(Podać oferowane wymiary: ….............................) </t>
    </r>
    <r>
      <rPr>
        <i/>
        <sz val="8"/>
        <color indexed="12"/>
        <rFont val="Times New Roman"/>
        <family val="1"/>
      </rPr>
      <t xml:space="preserve"> </t>
    </r>
  </si>
  <si>
    <t>Zestaw do lewatywy z miękkim cewnikiem o długości 145-150 cm  i 1 dużym otworem bocznym, worek o pojemności 1500 ml skalowany co 500 ml, serweta papierowa o wymiarach 40/45 cm, saszetka z mydlinami, gliceryną i olejkami. Całość pakowana podwójnie (folia + kartonik)</t>
  </si>
  <si>
    <t>Zestaw do lewatywy, czysty, niesterylizowany. Pakowany pojedynczo.</t>
  </si>
  <si>
    <t>Worki na zwłoki, zamek przez całą długość worka, dla dorosłych – odporny na rozrywanie</t>
  </si>
  <si>
    <t>Opaska identyfikacyjna – zgon, zapinana na zatrzask</t>
  </si>
  <si>
    <t>Nerki jednorazowe z masy celulozowej o pojemności. 700-800 ml i poj. użytkowej 300-350 ml, nieprzemakalność minimum 4 godziny potwierdzone testami</t>
  </si>
  <si>
    <r>
      <t xml:space="preserve">Kaczka jednorazowego użytku o poj. 800- 900 ml i poj. użytkowej 350- 400 ml, nieprzemakalność minimum 4 godziny potwierdzone testami  </t>
    </r>
    <r>
      <rPr>
        <i/>
        <sz val="8"/>
        <color indexed="12"/>
        <rFont val="Times New Roman"/>
        <family val="1"/>
      </rPr>
      <t xml:space="preserve">(Podać oferowaną pojemność: ….............................) </t>
    </r>
    <r>
      <rPr>
        <i/>
        <sz val="8"/>
        <color indexed="12"/>
        <rFont val="Times New Roman"/>
        <family val="1"/>
      </rPr>
      <t xml:space="preserve"> </t>
    </r>
  </si>
  <si>
    <t>WARTOŚĆ PAKIETU NR 4:</t>
  </si>
  <si>
    <t xml:space="preserve">                    PAKIET NR 5</t>
  </si>
  <si>
    <r>
      <t>Zestaw do jejunostomii.</t>
    </r>
    <r>
      <rPr>
        <sz val="8"/>
        <color indexed="10"/>
        <rFont val="Times New Roman"/>
        <family val="1"/>
      </rPr>
      <t xml:space="preserve"> </t>
    </r>
    <r>
      <rPr>
        <sz val="8"/>
        <color indexed="8"/>
        <rFont val="Times New Roman"/>
        <family val="1"/>
      </rPr>
      <t xml:space="preserve">Z centymetrową podziałką, hydromerową powłoką końcówki. Pętla na końcu zgłębnika ułatwiają zakładanie. Zgłębnik kontrastuje w promieniach RTG.  Zamknięta końcówka dalsza z dwoma bocznymi otworami minimalizuje ryzyko zatkania zgłębnika. Łącznik na końcu bliższym umożliwia połączenie z przyrządem do podaży diety. Produkt sterylizowany. CH 8, długość 90-100 cm </t>
    </r>
    <r>
      <rPr>
        <i/>
        <sz val="8"/>
        <color indexed="12"/>
        <rFont val="Times New Roman"/>
        <family val="1"/>
      </rPr>
      <t xml:space="preserve">(Podać oferowaną długość: ….............................)  </t>
    </r>
  </si>
  <si>
    <t>zestaw</t>
  </si>
  <si>
    <t>WARTOŚĆ PAKIETU NR 5:</t>
  </si>
  <si>
    <t xml:space="preserve">       PAKIET NR 6</t>
  </si>
  <si>
    <r>
      <t xml:space="preserve">Zestaw do cewnikowania żył centralnych metodą Seldingera - </t>
    </r>
    <r>
      <rPr>
        <b/>
        <sz val="8"/>
        <rFont val="Times New Roman"/>
        <family val="1"/>
      </rPr>
      <t>jednokanałowy</t>
    </r>
    <r>
      <rPr>
        <sz val="8"/>
        <rFont val="Times New Roman"/>
        <family val="1"/>
      </rPr>
      <t>. W zestawie prowadnica niklowo-tytanowa, odporna na załamania oraz kabel umożliwiający natychmiastową identyfikację położenia cewnika przy pomocy Ekg. Igła Seldingera ze zintegrowanym na stałe zaworem bocznym. Cewnik z zastawkami zabezpieczającymi przed zatorowością powietrzną (przed wnikaniem powietrza i wypływem krwi). Rozmiar 14G x 20 cm</t>
    </r>
  </si>
  <si>
    <r>
      <t xml:space="preserve">Zestaw do cewnikowania żył centralnych metodą Seldingera - </t>
    </r>
    <r>
      <rPr>
        <b/>
        <sz val="8"/>
        <rFont val="Times New Roman"/>
        <family val="1"/>
      </rPr>
      <t>dwukanałowy</t>
    </r>
    <r>
      <rPr>
        <sz val="8"/>
        <rFont val="Times New Roman"/>
        <family val="1"/>
      </rPr>
      <t>. W zestawie prowadnica niklowo-tytanowa, odporna na załamania oraz kabel umożliwiający natychmiastową identyfikację położenia cewnika przy pomocy Ekg. Igła Seldingera ze zintegrowanym na stałe zaworem bocznym. Cewnik z zastawkami zabezpieczającymi przed zatorowością powietrzną (przed wnikaniem powietrza i wypływem krwi). Rozmiar 7F/15 cm; 7F/20 cm; 7F/30 cm</t>
    </r>
  </si>
  <si>
    <t xml:space="preserve">zestaw   </t>
  </si>
  <si>
    <r>
      <t xml:space="preserve">Zestaw do cewnikowania żył centralnych metodą Seldingera - </t>
    </r>
    <r>
      <rPr>
        <b/>
        <sz val="8"/>
        <rFont val="Times New Roman"/>
        <family val="1"/>
      </rPr>
      <t>trzykanałowy</t>
    </r>
    <r>
      <rPr>
        <sz val="8"/>
        <rFont val="Times New Roman"/>
        <family val="1"/>
      </rPr>
      <t>. W zestawie prowadnica niklowo-tytanowa, odporna na załamania oraz kabel umożliwiający natychmiastową identyfikację położenia cewnika przy pomocy Ekg. Igła Seldingera ze zintegrowanym na stałe zaworem bocznym. Cewnik z zastawkami zabezpieczającymi przed zatorowością powietrzną (przed wnikaniem powietrza i wypływem krwi). Rozmiar 7F/ 15 cm; 7F/20 cm; 7F/30 cm</t>
    </r>
  </si>
  <si>
    <r>
      <t xml:space="preserve">Zestaw do cewnikowania żył centralnych metodą Seldingera – </t>
    </r>
    <r>
      <rPr>
        <b/>
        <sz val="8"/>
        <rFont val="Times New Roman"/>
        <family val="1"/>
      </rPr>
      <t>trzykanałowy z powłoką antybakteryjną</t>
    </r>
    <r>
      <rPr>
        <sz val="8"/>
        <rFont val="Times New Roman"/>
        <family val="1"/>
      </rPr>
      <t>. W zestawie prowadnica niklowo-tytanowa, odporna na załamania oraz kabel umożliwiający natychmiastową identyfikację położenia cewnika przy pomocy Ekg. Igła Seldingera ze zintegrowanym na stałe zaworem bocznym. Cewnik z zastawkami zabezpieczającymi przed zatorowością powietrzną (przed wnikaniem powietrza i wypływem krwi). Rozmiar 7F/ 15 cm; 7F/20 cm; 7F/30 cm</t>
    </r>
  </si>
  <si>
    <t>Igła do stymulacji nerwów obwodowych przy użyciu neurostymulatora Stimuplex HNS w pełni izolowania igła (odsłonięty tylko czubek igły). Igła ze szlifem 15º 22G x 80 mm</t>
  </si>
  <si>
    <t>Igła do stymulacji nerwów obwodowych przy użyciu neurostymulatora Stimuplex HNS w pełni izolowania igła (odsłonięty tylko czubek igły). Igła ze szlifem 15º 22G x 50 mm</t>
  </si>
  <si>
    <t>Igła do stymulacji nerwów obwodowych przy użyciu neurostymulatora Stimuplex HNS w pełni izolowania igła (odsłonięty tylko czubek igły). Igła ze szlifem 15º 22G x 80 mm z nasadką umożliwiającą przezskórną identyfikację nerwów</t>
  </si>
  <si>
    <t>Zestaw do ciągłego znieczulenia splotów. Cewnik 0,45 x 0,85 x 400, igła szlif 15º G18 1,3 x 55</t>
  </si>
  <si>
    <t>Zestaw do kaniulacji tętnic metodą Seldingera, do monitorowania ciśnienia i pobierania krwi. W  zestawie: igła wprowadzająca ze stali nierdzewnej, prowadnik drutowy ze stali nierdzewnej, cewnik z FEP, dren łączący z PUR o dł..5-6 cm pomiędzy miejscem wkłucia a podłączenia. Rozmiary:                                                           a) cewnik 22G, 80mm/ kaniula 0.80 x 50 mm/ prowadnik 25-0.021;                                                                                         b) cewnik 20G, 80mm/ kaniula 0.95 x 50 mm/ prowadnik 25-0.025;                                                                                          c) cewnik 20G, 160mm/ kaniula 0.95 x 70 mm/ prowadnik 40-0.025;                                                                                         d) cewnik 18G, 160mm/ kaniula 1.30 x 70 mm/ prowadnik 40-0.035;</t>
  </si>
  <si>
    <t xml:space="preserve">Zestaw do przetoczeń do pompy objętościowej Infusomat Space </t>
  </si>
  <si>
    <t>Zestaw do przetoczeń leków światłoczułych do pompy objętościowej Infusomat Space, czarny</t>
  </si>
  <si>
    <t>Zestaw do przetoczeń do pompy objętościowej Infusomat Space do krwi</t>
  </si>
  <si>
    <t>Zestaw do przetoczeń do pompy objętościowej Infusomat Space do żywieni dojelitowego</t>
  </si>
  <si>
    <t>WARTOŚĆ PAKIETU NR 6:</t>
  </si>
  <si>
    <t xml:space="preserve">                      PAKIET NR 7</t>
  </si>
  <si>
    <t>Pułapki wodne do kapnografii,  jednorazowe  z wężykiem, z końcówkami ,kompatybilne z pułapką i portem filtra oddechowego do kardiomonitora ,,PROPAQ"</t>
  </si>
  <si>
    <t xml:space="preserve">Czujniki  SpO2 dla dorosłych - jednorazowe do kardiomonitora PROPAQ </t>
  </si>
  <si>
    <t>WARTOŚĆ PAKIETU NR 7:</t>
  </si>
  <si>
    <t>PAKIET NR 8</t>
  </si>
  <si>
    <r>
      <t xml:space="preserve">Zaciskacz do pępowiny </t>
    </r>
    <r>
      <rPr>
        <sz val="8"/>
        <rFont val="Times New Roman"/>
        <family val="1"/>
      </rPr>
      <t>mikrobiologicznie czysty</t>
    </r>
  </si>
  <si>
    <t>Szkiełka cytologiczne - pole do opisu matowe,  pakowane po 50 szt., cięte, podstawowe</t>
  </si>
  <si>
    <t xml:space="preserve">Szkiełka cytologiczne - pole do opisu kolorowe -  pakowane po 50 szt., cięte, podstawowe </t>
  </si>
  <si>
    <t>Pudełko do szkiełek cytologicznych 50-miejscowe</t>
  </si>
  <si>
    <t>Pudełko do szkiełek cytologicznych 25-miejscowe</t>
  </si>
  <si>
    <r>
      <t xml:space="preserve">Utrwalacz cytologiczny </t>
    </r>
    <r>
      <rPr>
        <sz val="8"/>
        <rFont val="Times New Roman"/>
        <family val="1"/>
      </rPr>
      <t>200 ml</t>
    </r>
  </si>
  <si>
    <t>Szczoteczka sterylna do cytologii – wachlarz</t>
  </si>
  <si>
    <t>Szczoteczka sterylna do cytologii – prosta</t>
  </si>
  <si>
    <t>Wzierniki ginekologiczne jałowe CUSCO, pakowane pojedynczo, sterylnie różne rozmiary: S, M, L w op. 50 lub 100 szt.</t>
  </si>
  <si>
    <t>Wzierniki ginekologiczne jednorazowe, dwułyżkowe, jałowe</t>
  </si>
  <si>
    <t>Osłonki na głowice sondy USG, pudrowane bez zbiorniczka.</t>
  </si>
  <si>
    <t>Lusterka laryngologiczne - sterylne, jednorazowe</t>
  </si>
  <si>
    <t>Zestaw wzierników laryngologicznych jednorazowego użytku - sterylny (w zestawie: wziernik nosowy, uszny oraz szpatułka). Rozmiary wzierników usznych: 4 mm, 2 mm</t>
  </si>
  <si>
    <t>Jednorazowy smoczek pasujący do butelki z mlekiem Bebiko 1 RTF (100 ml), z odpowietrznikiem, wykonany z lateksu naturalnego. Rozmiar: 0-6 miesięcy</t>
  </si>
  <si>
    <t>Jednorazowe nożyczki do usuwania zaciskaczy do pępowiny, mikrobiologicznie czyste</t>
  </si>
  <si>
    <t>WARTOŚĆ PAKIETU NR 8:</t>
  </si>
  <si>
    <t>PAKIET NR 9</t>
  </si>
  <si>
    <t>Prowadnica wielorazowego użytku do wymiany rurek intubacyjnych. Dostęp do rozmiarów 10, 15</t>
  </si>
  <si>
    <t xml:space="preserve">Rurka intubacyjna  silikonowana, bez mankietu,  z mieszaniny silikonu i PCV półprzeźroczyste sterylne, dostęp do rozmiarów: 2,5; 3; 3,5; 4; 4,5; 5;  5,5; 6;   </t>
  </si>
  <si>
    <t>Rurka intubacyjna  z mankietem o potwierdzonej badaniami obniżonej przenikalności dla podtlenku azotu Średnica rurki  i mankietu  oraz rodzaj mankietu podany na baloniku kontrolnym. Sterylna Rozmiary od 5,0 do 10,0 co 0,5 mm. Dostęp do wszystkich rozmiarów z podanego zakresu.</t>
  </si>
  <si>
    <t>Rurka intubacyjna silikonowana  zbrojona z mankietem niskociśnieniowym, dostęp do rozmiarów:  6; 6,5; 7; 7,5; 8; 8,5; 9; 9,5; 10, oznaczenia rozmiarów podane również na balonie kontrolnym.  Rurka posiada zbrojenie wtopione w ściankę rurki.</t>
  </si>
  <si>
    <t>Rurka intubacyjna z mankietem o potwierdzonej badaniami obniżonej przenikalności dla podtlenku azotu, z przewodem do odsysania znad mankietu. Rozmiary: od 6,0 mm do 9,0 mm stopniowane co 0,5 mm. Dostęp do wszystkich rozmiarów z podanego zakresu.</t>
  </si>
  <si>
    <t>Prowadnica  dla dorosłych do trudnych intubacji, elastyczny wygięty koniec, wielorazowe rozm. 15CH/ 600 mm</t>
  </si>
  <si>
    <t>Prowadnica  dla dzieci  do wymiany rurek intubacyjnych, elastyczny wygięty koniec, jednorazowa, rozmiar 5CH/500 mm, 10CH/700 mm</t>
  </si>
  <si>
    <t>Rurka krtaniowa LT- D rozmiary 1, 2, 3, 4, 5 oznaczone kolorami, pakowane pojedynczo z zagryzakiem, taśmą mocującą i strzykawką</t>
  </si>
  <si>
    <t>Sonda Rylea p/odleżynowa, wykonana z mieszaniny silikonu i PCV, zakończona gładką oliwką z wtopionym ciężarkiem  z czterema bocznymi dużymi otworami na końcu z linią widoczną w RTG,  ze znacznikiem głębokości, z  zatyczką, podwójnie pakowana, długość 100-110 cm. Dostęp do rozmiarów: 8, 10, 12, 14, 16, 18, 20, 22 F, jałowa.</t>
  </si>
  <si>
    <t>Filtr bakteryjno wirusowy, mechaniczny – hydrofobowy, skuteczność filtrowana bakterii min 99,999%, objętość/przestrzeń martwa 52/45 ml przezroczysta obudowa z wyraźnie zaznaczonym kierunkiem przepływu gazu, sterylny z wyjściem do kapnografu</t>
  </si>
  <si>
    <r>
      <t xml:space="preserve">Zestaw do przezskórnej tracheotomii metodą Griggsa, minimalny skład zestawu:
rurka tracheostomijna z dodatkowym przewodem do odsysania  znad mankietu (dostęp do  rozmiarów: średnica wewnętrzna 7 mm, 8 mm, 9 mm), pean wielorazowego użytku, strzykawka, igła, prowadnica, rozszerzadło, skalpel </t>
    </r>
    <r>
      <rPr>
        <i/>
        <sz val="8"/>
        <color indexed="12"/>
        <rFont val="Times New Roman"/>
        <family val="1"/>
      </rPr>
      <t>(Podać skład zestawu: …................................)</t>
    </r>
  </si>
  <si>
    <t>Rurka tracheostomijna z mankietem  niskociśnieniowym  i regulowanym położeniem kołnierza posiadająca mechanizm blokujący przesuwanie się kołnierza  wzdłuż osi rurki oraz obracanie o kąt 360 stopni, z miezaniny silikonu i PCV,  półprzezroczysta,  z zakresem zmiennej długości podanym na kołnierzu, sterylna.Rozmiary od 6,0 mm do 10,0 mm co 1,0 mm. Dostęp do wszystkich rozmiarów z podanego zakresu.</t>
  </si>
  <si>
    <t>Rurka tracheostomijna bez mankietu, wykonana z mieszaniny silikonu i PCV, o zwiększonych właściwościach  termoplastycznych i poślizgowych, półprzeźroczysta. Rozmiar od 6 mm do 10 mm co 1  mm. Dostęp do wszystkich rozmiarów z podanego zakresu.</t>
  </si>
  <si>
    <r>
      <t xml:space="preserve">Rurka tracheostomijna z odsysaniem  z przestrzeni podgłośniowej z oznaczeniem rozmiaru rurki oraz rodzaju średnicy mankietu na baloniku kontrolnym,elastyczny, przezroczysty kołnierz z oznaczeniem rozmiaru i długości rurki oraz samoblokujący się mandryn z otworem na prowadnicę Seldingera, sterylna.  Rozmiary: 6,0 mm  6,5 mm, 7,0 mm, 7,5 mm, 8,0 mm, 8,5 mm, 9,0 mm , 9,5 mm, 10 mm </t>
    </r>
    <r>
      <rPr>
        <sz val="8"/>
        <color indexed="10"/>
        <rFont val="Times New Roman"/>
        <family val="1"/>
      </rPr>
      <t xml:space="preserve"> </t>
    </r>
  </si>
  <si>
    <t>Rurka tracheostomijna z mankietem podwójnym typu ,,Profile" z mieszaniny silikonu i PCV, półprzezroczysta kołnierz z opisem średnicy wewnętrznej i zewnętrznej, balonik kontrolny z opisem średnicy i rodzaju mankietu, sterylne, sztywne opakowanie typu blister. Rozmiary: 7,0 mm; 7,5 mm; 8,0 mm; 9,0 mm; 10,0 mm</t>
  </si>
  <si>
    <r>
      <t xml:space="preserve">Zestaw do bezpiecznej konikotomii ratunkowej - minimalny skład zestawu:
bardzo miękka rurka – 6 mm z mankietem uszczelniającym, igła Veressa, tasiemki, strzykawka, nici do szycia o bardzo dobrym poślizgu, skalpel </t>
    </r>
    <r>
      <rPr>
        <i/>
        <sz val="8"/>
        <color indexed="12"/>
        <rFont val="Times New Roman"/>
        <family val="1"/>
      </rPr>
      <t>(Podać skład zestawu: …................................)</t>
    </r>
  </si>
  <si>
    <t>Igły do znieczuleń zewnątrzoponowych z końcówką TOUCHY z opcjonalnie zakładanymi  skrzydełkami</t>
  </si>
  <si>
    <t>Igły do znieczuleń podpajęczynówkowych typ Pencil-Point z prowadnicą , cienkościenna o szybkim wypływie, sterylna  25 G, 26 G,  27 G, DŁUGOŚĆ 115-117 mm</t>
  </si>
  <si>
    <t>Igły do znieczuleń podpajęczynówkowych typ  STANDARD  22G, 24 G,  25G, 26G, 27G, długość 90-92 mm</t>
  </si>
  <si>
    <t>Igły do znieczuleń podpajęczynówkowych typ Pencil-Point  z prowadnicą , cienkościenna o szybkim wypływie ,sterylna  22 G, 24G, 25G, 26G,  27 G, DŁUGOŚĆ 90-92 mm</t>
  </si>
  <si>
    <t xml:space="preserve">Zestaw do znieczuleń zewnątrzoponowych  z igłą Tuchy 18G/8 cm z opcjonalnie zdejmowanymi ,,skrzydełkami,, cewnikiem, filtr 0,2 mikrona, skuteczny przez 96 h,  strzykawka 10 ml, łącznikiem do cewnika, prowadnikiem i etykietką identyfikacyjną cewnika oraz z zatrzaskowym mocowaniem cewnika </t>
  </si>
  <si>
    <t>Zestaw do znieczuleń zewnątrzoponowych z igłą Tuchy 16G/8 cm z opcjonalnie zdejmowanymi ,,skrzydełkami,, cewnikiem, filtr 0,2 mikrona, skuteczny przez 96 h, łącznikiem do cewnika, prowadnikiem i etykietką identyfikacyjną cewnika oraz z zatrzaskowym mocowaniem cewnika</t>
  </si>
  <si>
    <t>Maska krtaniowa jednorazowa, z mankietem o potwierdzonej klinicznie obniżonej przenikalności dla podtlenku azotu z przewodem łączącym balonik kontrolny wtopionym w korpus rurki, bez poprzeczek. Balonik kontrolny płaski przed napełnieniem. Rozmiar 1, 2, 3, 4, 5.</t>
  </si>
  <si>
    <t>Port dostępu dożylnego, bezigłow, kompatybilny z połączeniami typu Luer Lock i Luer Slip, do wielokrotnej podaży płynów infuzyjnych, krwi, preparatów krwiopochodnych, lipidów oraz wielokrotnego pobierania krwi do badań, posiadający gładką, silikonową, łatwą w dezynfekcji membranę. Minimalny przepływ 350 ml/min; ilość aktywacji min. 400; refluks maksymalnie 0,004 ml; przeznaczony na 7 dni; objętość wypełnienia maksymalnie 0,05 ml; bez zawartości lateksu i ftalanów; sterylny; opakowanie typu folia-papier. Sterylizowany tlenkiem etylenu.</t>
  </si>
  <si>
    <t>Rozgałęziacz 3-światłowy, do wielokrotnej podaży płynów infuzyjnych, krwi, preparatów krwiopochodnych, lipidów oraz wielokrotnego pobierania krwi do badań, linie przeżroczyste wykonane z poliuretanu, długość lini maksymalnie 10 cm, zewnętrzna średnica lini nie mniejsza niż 4,1 mm - wewnętrzna nie mniejsza niż 2,5 mm; całkowita objętość wypełnienia maksymalnie 2,8 ml; zacisk typu ,,C"z barwnym kodem na każdym ramieniu; koniec dystalny typu Luer Lock z obrotowym kołnierzem, wyposażony w filtr hydrofobowy; każde z ramion zakończone przeźroczystym dwukierunkowym łącznikiem bezigłowym. Wolny od lateksu i ftalanów. Sterylny, opakowanie typu folia-papier. Sterylizowany tlenkiem etylenu.</t>
  </si>
  <si>
    <t>Iglica do worków z gumowym korkiem, zakończona portem bezigłowym. Długość ostrza iglicy minimum 37 mm, średnica wewnętrzna w zakresie 2,7-2,3 mm; średnica zewnętrzna trzystopniowa w zakresie 3-7 mm; kołnierz oddzielający ostrze od pozostałej części przyrządu, uchwyt użebrowany zapewniający wygodną pracę w mokrych rękawiczkach; na ostrzu iglicy ochronny kapturek. Przyrząd winien być zakończony portem dostępu dożylnego, kompatybilnym z połączeniami typu Luer Lock i Luer Slip, posiadający gładką, silikonową, łatwą w dezynfekcji membranę, o minimalnym przepływie350 ml/min; ilości aktywacji nie mniejszej niż 400, przeznaczonym na nie mniej niż 7 dni. Przyrząd winien być wolny od lateksu i ftalanów, sterylizowany tlenkiem etylenu. Opakowanie typu folia-papier.</t>
  </si>
  <si>
    <r>
      <t>Dren miękki do klatki piersiowej z termoplastycznego PCV ze znacznika</t>
    </r>
    <r>
      <rPr>
        <i/>
        <sz val="8"/>
        <rFont val="Times New Roman"/>
        <family val="1"/>
      </rPr>
      <t>m</t>
    </r>
    <r>
      <rPr>
        <sz val="8"/>
        <rFont val="Times New Roman"/>
        <family val="1"/>
      </rPr>
      <t>i głębokości, linią  RTG , z elastyczną prowadnicą do ukształtowania wykonaną z plastycznej stali nierdzewnej pokrytej polietylenem, o długości 28-30 cm, ze znacznikiem potwierdzającym jej właściwe położenie w drenie, sterylny. Rozmiary: 20F, 24F, 28F, 32F, 36F.</t>
    </r>
  </si>
  <si>
    <t>Dren z  trokarem tępym z zamkniętym zakończeniem, termoplastycznego PCV z linią widoczną w promieniach RTG ze znacznikami długości co 2 cm, sterylny, odporny na złamania. Pakowany pojedynczo. Rozmiar: 8, 10, 12, 16, 18, 20, 24, 28, 32.</t>
  </si>
  <si>
    <t>Wielokomorowy zestaw  do drenażu opłucnej z dokładną regulacją siły ssania i zastawką wodną, o kompaktowej budowie i wysokości  24-27 cm</t>
  </si>
  <si>
    <t>Prowadnica do intubacji, jednorazowego użytku, do ukształtowania z gładkim, wygiętym końcem, pokryta miękkim tworzywem typu Ivory PCV, sterylna, rozmiary:
2,0 mm / 22,5 cm - do rurek o średnicy 2,5-4,5 mm
4,0 mm / 33,5 cm - do rurek o średnicy 5,0-8,0 mm
5,0 mm / 36,5 cm - do rurek o średnicy 8,5-11,5 mm</t>
  </si>
  <si>
    <t>WARTOŚĆ PAKIETU NR 9:</t>
  </si>
  <si>
    <t>PAKIET NR 10</t>
  </si>
  <si>
    <r>
      <t xml:space="preserve">Ustniki do gastroskopii dla dorosłych, jednorazowy, o anatomicznej strefie zgryzu, mocowany za pomocą gumki z regulacją zapięcia, z portem bocznym, niesterylny, wykonany z polipropylenu, żadna z części nie powinna zawierać lateksu, wielkość otworu 15-20 mm  </t>
    </r>
    <r>
      <rPr>
        <i/>
        <sz val="8"/>
        <color indexed="12"/>
        <rFont val="Times New Roman"/>
        <family val="1"/>
      </rPr>
      <t>(Podać zaoferowaną wielkość otworu: ….....)</t>
    </r>
  </si>
  <si>
    <r>
      <t xml:space="preserve">Szczotki do mycia gastroskopu dł. 150-160 cm  </t>
    </r>
    <r>
      <rPr>
        <i/>
        <sz val="8"/>
        <color indexed="12"/>
        <rFont val="Times New Roman"/>
        <family val="1"/>
      </rPr>
      <t>(Podać zaoferowaną długość: ….....)</t>
    </r>
  </si>
  <si>
    <r>
      <t xml:space="preserve">Szczotki do mycia kolonoskopu dł. 200-220 cm  </t>
    </r>
    <r>
      <rPr>
        <i/>
        <sz val="8"/>
        <color indexed="12"/>
        <rFont val="Times New Roman"/>
        <family val="1"/>
      </rPr>
      <t>(Podać zaoferowaną długość: ….....)</t>
    </r>
  </si>
  <si>
    <t>Tubus sigmoidoskopowy jednorazowego użytku z obturatorem o rozmiarze 250 x Ø 20 mm. Rurka endoskopowa zbudowana z materiału przewodzącego światło. Wejście światła winno być w części zamkowej łączącej rurkę z wziernikiem optycznym i ze źródłem światła, wejście światła winno być przy dystalnym końcu rurki. Dystalny koniec obturatora rurki winien być zaokrąglony, skala długości na rurce (pakowane po 100 szt.)</t>
  </si>
  <si>
    <t>WARTOŚĆ PAKIETU NR 10:</t>
  </si>
  <si>
    <t xml:space="preserve">  PAKIET NR 11</t>
  </si>
  <si>
    <r>
      <t xml:space="preserve">Strzykawka j.u. typu Janette do płukania uszu i karmienia o poj. 100-120 ml - z uszczelnieniem z elastycznego materiału (silikon, guma, guma syntetyczna lub inny równoważny),  dodatkowy min. jeden łącznik – reduktor luer - opakowanie folia/papier.  </t>
    </r>
    <r>
      <rPr>
        <i/>
        <sz val="8"/>
        <color indexed="12"/>
        <rFont val="Times New Roman"/>
        <family val="1"/>
      </rPr>
      <t>(Podać zaoferowaną pojemność strzykawki: ….....)</t>
    </r>
  </si>
  <si>
    <t>Cewnik Foleya pokrywany obustronnie elastomerem silikonu, posiadający barwny kod, nr serii na cewniku. Opakowanie podwójne folia+folia, sterylizowany radiacyjnie. Pojedynczo pakowany. Dostęp do rozmiarów: Ch 12, 14, 16, 18, 20, 22, 24</t>
  </si>
  <si>
    <t>Cewnik Foleya pokrywany obustronnie elastomerem silikonu, posiadający barwny kod, nr serii na cewniku. Opakowanie podwójne folia+folia, sterylizowany radiacyjnie. Pojedynczo pakowany. Dostęp do rozmiarów Ch 6, 8, 10</t>
  </si>
  <si>
    <t>Cewnik Tiemanna , PCV, sterylny z dwoma otworami i zamkniętym, zaokraglonym końcem. Dostęp do rozmiarów: CH 12,14,16,18,20,22</t>
  </si>
  <si>
    <t>Cewnik Pezzera, latex -silikonowany, dostęp do rozmiarów: 18, 20, 22, 24, 26, 28, 30, 32, 34</t>
  </si>
  <si>
    <t>Cewnik urologiczny  typu Nelaton,wykonany z PCV. Powierzchnia zmrożona, jałowy, sterylizowany tlenkiem etylenu, kolor konektora oznaczający kod  średnicy. Dostęp do  rozmiarów: Ch 6, 8, 10, 12, 14, 16, 18, 20</t>
  </si>
  <si>
    <t>Cewnik z PCV, bez ftalanów,j ednorazowy, sterylny, kolor konektora oznacza średnicę cewnika, końcówka kompatybilna ze strzykawką typu Luer, zamykana. Dostęp do rozmiarów: 6, 8, 10</t>
  </si>
  <si>
    <r>
      <t xml:space="preserve">Cewnik Kehra silikonowy lub z latexu kauczuku naturalnego w kształcie litery T do kontroli dróg żółciowych, krótsze ramie cewnika dł.10-15 cm, dłuższe ramie cewnika 50-60 cm dostęp do wszystkich rozmiarów z zakresu: CH10-24 stopniowane co 2 </t>
    </r>
    <r>
      <rPr>
        <i/>
        <sz val="8"/>
        <color indexed="12"/>
        <rFont val="Times New Roman"/>
        <family val="1"/>
      </rPr>
      <t>(Podać zaoferowane wymiary: ….....)</t>
    </r>
  </si>
  <si>
    <t>Butelka do drenów Redona, płaska, dostęp do  pojemności: 200 ml, 400 ml, sterylna. Pakowana pojedynczo- opakowanie papier-folia</t>
  </si>
  <si>
    <r>
      <t xml:space="preserve">Cewnik naczyniowy Fogarty'ego do trombolektomii i embolektomii - jednokanałowy z balonem i mandrynem, z termoplastycznego PCV. Długość 80-100 cm. Dostęp do rozmiarów:   2F, 3F, 4F, 5F, 6F, 7F, 8F, 10F  </t>
    </r>
    <r>
      <rPr>
        <i/>
        <sz val="8"/>
        <color indexed="12"/>
        <rFont val="Times New Roman"/>
        <family val="1"/>
      </rPr>
      <t>(Podać zaoferowaną długość: ….....)</t>
    </r>
  </si>
  <si>
    <t>Skalpel z rękojeścią plastikową. Ostrze z stali nierdzewnej. op.' 10 szt. Dostęp do ostrzy nr 10, 11, 12, 15, 20, 21, 22, 23, 24</t>
  </si>
  <si>
    <t>Szczotka chirurgiczna jednorazowego użytku do mycia rąk, wykonana z polietylenu i gąbki, o zróżnicowanej długości włosia, dłuższe na zewnątrz i krótsze pośrodku, sterylna, sucha, pakowana pojedynczo</t>
  </si>
  <si>
    <t>WARTOŚĆ PAKIETU NR 11:</t>
  </si>
  <si>
    <t>PAKIET  NR  12</t>
  </si>
  <si>
    <r>
      <t xml:space="preserve">Rękaw papierowo foliowy przeznaczony do sterylizacji narzędzi parą wodną w nadciśnieniu lub tlenkiem etylenu.  Napisy na rękawie winny być podane w języku polskim umożliwiając odczyt niezbędnych informacji przez personel . Wskaźniki i nadruki winny być umieszczone  poza przestrzenią pakowania eliminując ryzyko zanieczyszczenia zawartości atramentem, opakowanie ochronne gwarantujące dostarczenie czystego, nieuszkodzonego wyrobu aż do miejsca użycia. Rozmiar:    4,5-5,5 cm x 200 m  </t>
    </r>
    <r>
      <rPr>
        <i/>
        <sz val="8"/>
        <color indexed="12"/>
        <rFont val="Times New Roman"/>
        <family val="1"/>
      </rPr>
      <t>(Podać zaoferowany rozmiar: ….....)</t>
    </r>
  </si>
  <si>
    <r>
      <t xml:space="preserve">Rękaw papierowo foliowy przeznaczony do sterylizacji narzędzi parą wodną w nadciśnieniu lub tlenkiem etylenu.  Napisy na rękawie winny być podane w języku polskim umożliwiając odczyt niezbędnych informacji przez personel . Wskaźniki i nadruki winny być umieszczone  poza przestrzenią pakowania eliminując ryzyko zanieczyszczenia zawartości atramentem , opakowanie ochronne gwarantuje dostarczenie czystego, nieuszkodzonego wyrobu aż do miejsca użycia. Rozmiar:   6,5-7,5 cm x 200 m  </t>
    </r>
    <r>
      <rPr>
        <i/>
        <sz val="8"/>
        <color indexed="12"/>
        <rFont val="Times New Roman"/>
        <family val="1"/>
      </rPr>
      <t>(Podać zaoferowany rozmiar: ….....)</t>
    </r>
  </si>
  <si>
    <r>
      <t xml:space="preserve">Rękaw papierowo foliowy przeznaczony do sterylizacji narzędzi parą wodną w nadciśnieniu lub tlenkiem etylenu.  Napisy na rękawie są podane w języku polskim umożliwiając odczyt niezbędnych informacji przez personel . Wskaźniki i nadruki umieszczone są poza przestrzenią pakowania eliminując ryzyko zanieczyszczenia zawartości atramentem,  opakowanie ochronne gwarantuje dostarczenie czystego, nieuszkodzonego wyrobu aż do miejsca użycia. Rozmiar:  9-10 cm x 200 m  </t>
    </r>
    <r>
      <rPr>
        <i/>
        <sz val="8"/>
        <color indexed="12"/>
        <rFont val="Times New Roman"/>
        <family val="1"/>
      </rPr>
      <t>(Podać zaoferowany rozmiar: ….....)</t>
    </r>
  </si>
  <si>
    <r>
      <t>Rękaw papierowo foliowy przeznaczony do sterylizacji narzędzi parą wodną w nadciśnieniu lub tlenkiem etylenu.  Napisy na rękawie są podane w języku polskim umożliwiając odczyt niezbędnych informacji przez personel . Wskaźniki i nadruki umieszczone są poza przestrzenią pakowania eliminując ryzyko zanieczyszczenia zawartości atramentem  opakowanie ochronne gwarantuje dostarczenie czystego, nieuszkodzonego wyrobu aż do miejsca użycia. Rozmiar: 14-16 cm x 200 m</t>
    </r>
    <r>
      <rPr>
        <sz val="8"/>
        <color indexed="10"/>
        <rFont val="Times New Roman"/>
        <family val="1"/>
      </rPr>
      <t xml:space="preserve"> </t>
    </r>
    <r>
      <rPr>
        <i/>
        <sz val="8"/>
        <color indexed="12"/>
        <rFont val="Times New Roman"/>
        <family val="1"/>
      </rPr>
      <t>(Podać zaoferowany rozmiar: ….....)</t>
    </r>
  </si>
  <si>
    <r>
      <t xml:space="preserve">Rękaw papierowo foliowy przeznaczony do sterylizacji narzędzi parą wodną w nadciśnieniu lub tlenkiem etylenu.  Napisy na rękawie są podane w języku polskim umożliwiając odczyt niezbędnych informacji przez personel . Wskaźniki i nadruki umieszczone są poza przestrzenią pakowania eliminując ryzyko zanieczyszczenia zawartości atramentem, opakowanie ochronne gwarantuje dostarczenie czystego, nieuszkodzonego wyrobu aż do miejsca użycia. Rozmiar: 18-20 cm x 200 m </t>
    </r>
    <r>
      <rPr>
        <i/>
        <sz val="8"/>
        <color indexed="12"/>
        <rFont val="Times New Roman"/>
        <family val="1"/>
      </rPr>
      <t>(Podać zaoferowany rozmiar: ….....)</t>
    </r>
  </si>
  <si>
    <t>rolka</t>
  </si>
  <si>
    <r>
      <t>Rękaw papierowo foliowy przeznaczony do sterylizacji narzędzi parą wodną w nadciśnieniu lub tlenkiem etylenu.  Napisy na rękawie są podane w języku polskim umożliwiając odczyt niezbędnych informacji przez personel . Wskaźniki i nadruki umieszczone są poza przestrzenią pakowania eliminując ryzyko zanieczyszczenia zawartości atramentem,  opakowanie ochronne gwarantuje dostarczenie czystego, nieuszkodzonego wyrobu aż do miejsca użycia. Rozmiar: 22-25 cm x 200 m</t>
    </r>
    <r>
      <rPr>
        <sz val="8"/>
        <color indexed="10"/>
        <rFont val="Times New Roman"/>
        <family val="1"/>
      </rPr>
      <t xml:space="preserve"> </t>
    </r>
    <r>
      <rPr>
        <i/>
        <sz val="8"/>
        <color indexed="12"/>
        <rFont val="Times New Roman"/>
        <family val="1"/>
      </rPr>
      <t>(Podać zaoferowany rozmiar: ….....)</t>
    </r>
  </si>
  <si>
    <r>
      <t xml:space="preserve">Rękaw papierowo foliowy przeznaczony do sterylizacji narzędzi parą wodną w nadciśnieniu lub tlenkiem etylenu.  Napisy na rękawie są podane w języku polskim umożliwiając odczyt niezbędnych informacji przez personel . Wskaźniki i nadruki umieszczone są poza przestrzenią pakowania eliminując ryzyko zanieczyszczenia zawartości atramentem,  opakowanie ochronne gwarantuje dostarczenie czystego, nieuszkodzonego wyrobu aż do miejsca użycia. Rozmiar: 28-32 cm x 200 m </t>
    </r>
    <r>
      <rPr>
        <i/>
        <sz val="8"/>
        <color indexed="12"/>
        <rFont val="Times New Roman"/>
        <family val="1"/>
      </rPr>
      <t>(Podać zaoferowany rozmiar: ….....)</t>
    </r>
  </si>
  <si>
    <r>
      <t xml:space="preserve">Rękaw papierowo foliowy przeznaczony do sterylizacji narzędzi parą wodną w nadciśnieniu lub tlenkiem etylenu.  Napisy na rękawie są podane w języku polskim umożliwiając odczyt niezbędnych informacji przez personel . Wskaźniki i nadruki umieszczone są poza przestrzenią pakowania eliminując ryzyko zanieczyszczenia zawartości atramentem,  opakowanie ochronne gwarantuje dostarczenie czystego, nieuszkodzonego wyrobu aż do miejsca użycia.  Rozmiar: 35-40 cm x 200 m </t>
    </r>
    <r>
      <rPr>
        <i/>
        <sz val="8"/>
        <color indexed="12"/>
        <rFont val="Times New Roman"/>
        <family val="1"/>
      </rPr>
      <t>(Podać zaoferowany rozmiar: ….....)</t>
    </r>
  </si>
  <si>
    <r>
      <t xml:space="preserve">Rękaw papierowo foliowy z zakładką, przeznaczony do sterylizacji narzędzi parą wodną w nadciśnieniu lub tlenkiem etylenu.  Napisy na rękawie są podane w języku polskim umożliwiając odczyt niezbędnych informacji przez personel . Wskaźniki i nadruki umieszczone są poza przestrzenią pakowania eliminując ryzyko zanieczyszczenia zawartości atramentem,  opakowanie ochronne gwarantuje dostarczenie czystego, nieuszkodzonego wyrobu aż do miejsca użycia.  Rozmiar: 15-17cm x 5 cm x 100 </t>
    </r>
    <r>
      <rPr>
        <sz val="8"/>
        <color indexed="12"/>
        <rFont val="Times New Roman"/>
        <family val="1"/>
      </rPr>
      <t>m</t>
    </r>
    <r>
      <rPr>
        <sz val="8"/>
        <rFont val="Times New Roman"/>
        <family val="1"/>
      </rPr>
      <t xml:space="preserve"> </t>
    </r>
    <r>
      <rPr>
        <i/>
        <sz val="8"/>
        <color indexed="12"/>
        <rFont val="Times New Roman"/>
        <family val="1"/>
      </rPr>
      <t>(Podać zaoferowany rozmiar: ….....)</t>
    </r>
  </si>
  <si>
    <r>
      <t xml:space="preserve">Rękaw papierowo foliowy z zakładką, przeznaczony do sterylizacji narzędzi parą wodną w nadciśnieniu lub tlenkiem etylenu.  Napisy na rękawie są podane w języku polskim umożliwiając odczyt niezbędnych informacji przez personel . Wskaźniki i nadruki umieszczone są poza przestrzenią pakowania eliminując ryzyko zanieczyszczenia zawartości atramentem,  opakowanie ochronne gwarantuje dostarczenie czystego, nieuszkodzonego wyrobu aż do miejsca użycia.  Rozmiar: 20-21 cm x 5 cm x 100 </t>
    </r>
    <r>
      <rPr>
        <sz val="8"/>
        <color indexed="12"/>
        <rFont val="Times New Roman"/>
        <family val="1"/>
      </rPr>
      <t>m</t>
    </r>
    <r>
      <rPr>
        <sz val="8"/>
        <rFont val="Times New Roman"/>
        <family val="1"/>
      </rPr>
      <t xml:space="preserve"> </t>
    </r>
    <r>
      <rPr>
        <i/>
        <sz val="8"/>
        <color indexed="12"/>
        <rFont val="Times New Roman"/>
        <family val="1"/>
      </rPr>
      <t>(Podać zaoferowany rozmiar: ….....)</t>
    </r>
  </si>
  <si>
    <r>
      <t xml:space="preserve">Rękaw papierowo foliowy z zakładką, przeznaczony do sterylizacji narzędzi parą wodną w nadciśnieniu lub tlenkiem etylenu. Napisy na rękawie są podane w języku polskim umożliwiając odczyt niezbędnych informacji przez personel . Wskaźniki i nadruki umieszczone są poza przestrzenią pakowania eliminując ryzyko zanieczyszczenia zawartości atramentem,  opakowanie ochronne gwarantuje dostarczenie czystego, nieuszkodzonego wyrobu aż do miejsca użycia.  Rozmiar: 22-25 cm x 6 cm x 100 </t>
    </r>
    <r>
      <rPr>
        <sz val="8"/>
        <color indexed="12"/>
        <rFont val="Times New Roman"/>
        <family val="1"/>
      </rPr>
      <t xml:space="preserve">m </t>
    </r>
    <r>
      <rPr>
        <i/>
        <sz val="8"/>
        <color indexed="12"/>
        <rFont val="Times New Roman"/>
        <family val="1"/>
      </rPr>
      <t>(Podać zaoferowany rozmiar: ….....)</t>
    </r>
  </si>
  <si>
    <t>Taśma kontrolna do sterylizacji parą wodną, szerokość 1,9 cm, dł.50 m. Wykonana z papieru krepowanego z naniesioną warstwą kleju, który gwarantuje dobre przyleganie do czystych i suchych powierzchni. Nie niszczy się podczas sterylizacji. Naklejana na zewnątrz pakietu służy kontroli czy dany pakiet był poddany sterylizacji.</t>
  </si>
  <si>
    <t>Testy papierowe, do oceny skuteczności sterylizacji gazowej, substancja wskaźnikowa nanoszona na pasek, działa na zasadzie zdecydowanej zmiany zabarwienia na całej długości paska – posiadające miejsce do opisu; perforowane w połowie długości co pozwala na właściwe dobranie rozmiaru w zależności od wielkości pakietu.  Opakowanie  a'500 szt.</t>
  </si>
  <si>
    <t>Testy papierowe do oceny skuteczności sterylizacji parą wodną w temperaturze 134ºC – substancja wskaźnikowa nanoszona na pasek, działa na zasadzie zdecydowanej zmiany zabarwienia na całej długości paska – posiadające miejsce do opisu; perforowane w połowie długości co pozwala na właściwe dobranie rozmiaru w zależności od wielkości pakietu. Opakowanie  a'500 szt.</t>
  </si>
  <si>
    <t>Papier do pakowania pakietów sterylizacyjnych biały i zielony,  krepowany, rozmiar: 75 cm x 75 cm . W opakowaniu zbiorczym, pakowany naprzemiennie kolorami. Op'250 arkuszy</t>
  </si>
  <si>
    <t>Papier do pakowania pakietów sterylizacyjnych biały i zielon, krepowany, rozmiar: 100 cm x 100 cm. W opakowaniu zbiorczym, pakowany kolorami naprzemiennie. Op'250 arkuszy</t>
  </si>
  <si>
    <r>
      <t xml:space="preserve">Torebka papierowo-foliowa do sterylizacji, samozaklejana. Rozmiary: 90-100 mm x 230-250 mm  </t>
    </r>
    <r>
      <rPr>
        <i/>
        <sz val="8"/>
        <color indexed="12"/>
        <rFont val="Times New Roman"/>
        <family val="1"/>
      </rPr>
      <t>(Podać zaoferowany rozmiar: ….....)</t>
    </r>
  </si>
  <si>
    <r>
      <t xml:space="preserve">Torebka papierowo-foliowa do sterylizacji samozaklejana. Rozmiary:130-140 mm x 250-260 mm  </t>
    </r>
    <r>
      <rPr>
        <i/>
        <sz val="8"/>
        <color indexed="12"/>
        <rFont val="Times New Roman"/>
        <family val="1"/>
      </rPr>
      <t>(Podać zaoferowany rozmiar: ….....)</t>
    </r>
  </si>
  <si>
    <r>
      <t xml:space="preserve">Torebka papierowo-foliowa do sterylizacji samozaklejana. Rozmiary: 200-210 mm x 330-350 mm </t>
    </r>
    <r>
      <rPr>
        <i/>
        <sz val="8"/>
        <color indexed="12"/>
        <rFont val="Times New Roman"/>
        <family val="1"/>
      </rPr>
      <t>(Podać zaoferowany rozmiar: ….....)</t>
    </r>
  </si>
  <si>
    <r>
      <t xml:space="preserve">Kosz sterylizacyjny ze stali nierdzewnej rozmiar: 54-55 cm x 25-27 mm x 50 mm </t>
    </r>
    <r>
      <rPr>
        <i/>
        <sz val="8"/>
        <color indexed="12"/>
        <rFont val="Times New Roman"/>
        <family val="1"/>
      </rPr>
      <t>(Podać zaoferowany rozmiar: ….....)</t>
    </r>
  </si>
  <si>
    <r>
      <t xml:space="preserve">Kosz sterylizacyjny ze stali nierdzewnej rozmiar: 25-27 mm x 25-27 mm x 50 mm </t>
    </r>
    <r>
      <rPr>
        <i/>
        <sz val="8"/>
        <color indexed="12"/>
        <rFont val="Times New Roman"/>
        <family val="1"/>
      </rPr>
      <t>(Podać zaoferowany rozmiar: ….....)</t>
    </r>
  </si>
  <si>
    <r>
      <t xml:space="preserve">Kosz sterylizacyjny ze stali nierdzewnej rozmiar: 40-42 mm x 25-27 mmx 50 mm </t>
    </r>
    <r>
      <rPr>
        <i/>
        <sz val="8"/>
        <color indexed="12"/>
        <rFont val="Times New Roman"/>
        <family val="1"/>
      </rPr>
      <t>(Podać zaoferowany rozmiar: ….....)</t>
    </r>
  </si>
  <si>
    <t>Marker do opisywania pakietów ze wskaźnikiem sterylizacji parowej - zmiana koloru po sterylizacji z czarnego na czerwony</t>
  </si>
  <si>
    <t>Test kontroli szczelnosci zgrzewu. Arkusze pakowane po 250 sztuk</t>
  </si>
  <si>
    <t>Nabój jednorazowego użytku z tlenkiem etylenu GS-1z do sterylizatorów szpitalnych (utylizacja zużytych opakowań)</t>
  </si>
  <si>
    <r>
      <t xml:space="preserve">Test biologiczny, ampułkowy typu 1264, tlenek etylenu. SporView EO Gas. </t>
    </r>
    <r>
      <rPr>
        <sz val="8"/>
        <color indexed="12"/>
        <rFont val="Times New Roman"/>
        <family val="1"/>
      </rPr>
      <t>Ostateczny odczyt po 48h inkubacji.</t>
    </r>
    <r>
      <rPr>
        <sz val="8"/>
        <color indexed="8"/>
        <rFont val="Times New Roman"/>
        <family val="1"/>
      </rPr>
      <t xml:space="preserve"> Opakowanie 100 szt.</t>
    </r>
  </si>
  <si>
    <t>WARTOŚĆ PAKIETU NR 12:</t>
  </si>
  <si>
    <t>PAKIET NR 13</t>
  </si>
  <si>
    <r>
      <t xml:space="preserve">Taśma do podwieszenia cewki moczowej w leczeniu chirurgicznym wysiłkowego nietrzymania moczu u kobiet. Taśma tkana z atraumatycznymi brzegami o kształcie wydłużonej pętelki. Taśma bez osłonki, symetryczne zwężenia na końcach taśmy ułatwiające przewleczenie przez igłę. Parametry taśmy- materiał: polipropylen monofilamentowy, długość: 50-55 cm, grubość: 0,5 mm, porowatość: 85-86%, gramatura: 70g/m2 </t>
    </r>
    <r>
      <rPr>
        <i/>
        <sz val="8"/>
        <color indexed="12"/>
        <rFont val="Times New Roman"/>
        <family val="1"/>
      </rPr>
      <t>(Podać zaoferowane parametry: …............................)</t>
    </r>
  </si>
  <si>
    <r>
      <t>Wymagania do pakietu nr 13:</t>
    </r>
    <r>
      <rPr>
        <sz val="8"/>
        <rFont val="Times New Roman"/>
        <family val="1"/>
      </rPr>
      <t xml:space="preserve">                                            </t>
    </r>
    <r>
      <rPr>
        <sz val="8"/>
        <rFont val="Times New Roman"/>
        <family val="1"/>
      </rPr>
      <t xml:space="preserve">Wykonawca zobowiązany będzie </t>
    </r>
    <r>
      <rPr>
        <b/>
        <sz val="8"/>
        <rFont val="Times New Roman"/>
        <family val="1"/>
      </rPr>
      <t>użyczyć Zamawiającemu</t>
    </r>
    <r>
      <rPr>
        <sz val="8"/>
        <rFont val="Times New Roman"/>
        <family val="1"/>
      </rPr>
      <t xml:space="preserve"> </t>
    </r>
    <r>
      <rPr>
        <b/>
        <sz val="8"/>
        <rFont val="Times New Roman"/>
        <family val="1"/>
      </rPr>
      <t>na czas trwania</t>
    </r>
    <r>
      <rPr>
        <sz val="8"/>
        <rFont val="Times New Roman"/>
        <family val="1"/>
      </rPr>
      <t xml:space="preserve"> </t>
    </r>
    <r>
      <rPr>
        <b/>
        <sz val="8"/>
        <rFont val="Times New Roman"/>
        <family val="1"/>
      </rPr>
      <t>umowy</t>
    </r>
    <r>
      <rPr>
        <sz val="8"/>
        <rFont val="Times New Roman"/>
        <family val="1"/>
      </rPr>
      <t xml:space="preserve"> – 1 komplet narzędzi wielokrotnego użytku do założenia taśm . </t>
    </r>
    <r>
      <rPr>
        <i/>
        <sz val="8"/>
        <rFont val="Times New Roman"/>
        <family val="1"/>
      </rPr>
      <t xml:space="preserve">(Wartość brutto przedmiotu użyczenia – do celów księgowych: ….............................................). Prosimy nie wyceniać przedmiotu użyczania w kolumnie „cena jednostkowa netto wg j.m.”, wartość należy wpisać w wykropkowane miejsce.                                                      Dane serwisanta użyczanych narzędzi:
................................................................................................
</t>
    </r>
  </si>
  <si>
    <t xml:space="preserve">WARTOŚĆ PAKIETU NR 13: </t>
  </si>
  <si>
    <t xml:space="preserve">                          PAKIET NR  14</t>
  </si>
  <si>
    <r>
      <t>Rurki ustno – gardłowe typu Guedel, jednorazowego użytku, sterylne, pakowane pojedynczo, dostęp do</t>
    </r>
    <r>
      <rPr>
        <sz val="8"/>
        <color indexed="10"/>
        <rFont val="Times New Roman"/>
        <family val="1"/>
      </rPr>
      <t xml:space="preserve"> </t>
    </r>
    <r>
      <rPr>
        <sz val="8"/>
        <rFont val="Times New Roman"/>
        <family val="1"/>
      </rPr>
      <t xml:space="preserve">rozmiarów: od nr 000 do nr 3  </t>
    </r>
  </si>
  <si>
    <t>Rurki intubacyjne z mankietem uszczelniającym. Rozmiary od 3,0 do 6,0; stopniowane co 0,5 mm. Dostęp do wszystkich rozmiarów z podanego zakresu</t>
  </si>
  <si>
    <r>
      <t>Rurka tracheostomijna bez mankietu</t>
    </r>
    <r>
      <rPr>
        <b/>
        <sz val="8"/>
        <rFont val="Times New Roman"/>
        <family val="1"/>
      </rPr>
      <t xml:space="preserve">, </t>
    </r>
    <r>
      <rPr>
        <sz val="8"/>
        <rFont val="Times New Roman"/>
        <family val="1"/>
      </rPr>
      <t>wykonana z  PCV,  półprzezroczysta. Rozmiar od 6 mm do 10 mm co 1 mm. Dostęp do wszystkich rozmiarów z podanego zakresu</t>
    </r>
  </si>
  <si>
    <t>WARTOŚĆ PAKIETU NR 14:</t>
  </si>
  <si>
    <t xml:space="preserve">     PAKIET NR 15</t>
  </si>
  <si>
    <t>Ostrza chirurgiczne wymienne, sterylne, wykonane ze stali węglowej, z wytłoczonym na jego powierzchni rozmiarem oraz nazwą producenta, zapakowane w opakowanie jednostkowe z folii aluminiowej, na powierzchni której znajduje się wzór i nr. ostrza, nazwa producenta, nr serii oraz data ważności, całość zapakowana w kartonik niefoliowany z zewnątrz, opakowanie zbiorcze po 100 sztuk, z nadrukiem ostrza i jego numerem, nazwą producenta, nr katalogowym oraz datą ważności. Dostęp do rozmiarów: 10, 11, 12, 13, 15, 18, 19, 20, 21, 22, 23, 24</t>
  </si>
  <si>
    <t>Skalpel bezpieczny, ostrze ze stali węglowej, op. po 10 szt., sterylne</t>
  </si>
  <si>
    <t>Ostrza chirurgiczne wymienne, sterylne, wykonane ze stali nierdzewnej z wytłoczonym na jego powierzchni rozmiarem oraz nazwą producenta, zapakowane w opakowanie jednostkowe z folii aluminiowej, na powierzchni której znajduje się wzór i nr. ostrza, nazwa producenta, nr serii oraz data ważności, całość  zapakowana w kartonik po 100 sztuk, z nadrukiem ostrza i jego numerem, nazwą producenta, nr katalogowym oraz datą ważności. Dostęp do rozmiarów: 10 ,11, 12, 13, 15, 19, 20, 23, 24.</t>
  </si>
  <si>
    <t>WARTOŚĆ PAKIETU NR 15:</t>
  </si>
  <si>
    <t>PAKIET NR 16</t>
  </si>
  <si>
    <r>
      <t xml:space="preserve">Prześcieradło jednorazowe na stół operacyjny z laminatu dwuwarstwowego o gramaturze 45/m2. Na powierzchni włóknina polipropylenowa, laminowana folią nieprzemakalną, rozmiar 80-90 cm x 200-220 cm. Kolor biały. Prześcieradło wytrzymałe na rozerwanie. </t>
    </r>
    <r>
      <rPr>
        <i/>
        <sz val="8"/>
        <color indexed="12"/>
        <rFont val="Times New Roman"/>
        <family val="1"/>
      </rPr>
      <t>(Podać zaoferowany rozmiar: …..................)</t>
    </r>
  </si>
  <si>
    <t>WARTOŚĆ PAKIETU NR 16:</t>
  </si>
  <si>
    <t xml:space="preserve">      PAKIET NR 17</t>
  </si>
  <si>
    <t>Elektroda 1-kanałowa, antymonowa jednokrotnego użytku do pomiaru pH-metrii z wewnętrzną elektrodą referencyjną  (opakowanie 10 sztuk).</t>
  </si>
  <si>
    <t>Kleszczyk jednorazowego użytku, standardowy-pokryty, owalne łyżeczki z igłą , śr. 2,3 mm, dł.230 cm (opakowanie po 10 szt.)</t>
  </si>
  <si>
    <r>
      <t xml:space="preserve">Pętla owalna jednorazowego użytku, średnica rozwarcia 35-36 mm, śr. 2,3-2,5 mm, długość 230 cm (opakowanie 10 szt.)  </t>
    </r>
    <r>
      <rPr>
        <i/>
        <sz val="8"/>
        <color indexed="12"/>
        <rFont val="Times New Roman"/>
        <family val="1"/>
      </rPr>
      <t>(Podać zaoferowany rozmiar: …..................)</t>
    </r>
  </si>
  <si>
    <t>WARTOŚĆ PAKIETU NR 17:</t>
  </si>
  <si>
    <t xml:space="preserve">                PAKIET NR 18</t>
  </si>
  <si>
    <t xml:space="preserve">Regulowany, jednoczęściowy kołnierz ortopedyczny dla dzieci. Wykonany z tworzywa sztucznego, pokryty miękką pianką, duży otwór z przodu na wysokości krtani pozwalający na sprawdzanie tętna składany podbródek (kołnierz przed założeniem powinien być całkowicie płaski), formujący się automatycznie do odpowiedniego kształtu podczas zakładania kołnierza, zaczepy do mocowania drenu tlenowego maski tlenowej/kaniuli donosowej, minimum 6 stopni regulacji. Kompatybilny z RTG i MRI
</t>
  </si>
  <si>
    <t xml:space="preserve">Regulowany, jednoczęściowy kołnierz ortopedyczny dla dorosłych. Wykonany z tworzywa sztucznego, pokryty miękką pianką, duży otwór z przodu na wysokości krtani pozwalający na sprawdzanie tętna składany podbródek (kołnierz przed założeniem powinien być całkowicie płaski), formujący się automatycznie do odpowiedniego kształtu podczas zakładania kołnierza, zaczepy do mocowania drenu tlenowego maski tlenowej/ kaniuli donosowej, minimum 8 stopni regulacji. Kompatybilny z RTG i MRI
</t>
  </si>
  <si>
    <r>
      <t xml:space="preserve">Zawór do regulacji dodatniego ciśnienia wydechowego podczas wentylacji resuscytatorem. Średnica złącza 30 mm. Zakres regulacji 0-10 cm H2O. Precyzyjna skala co 1 cm. Możliwość sterylizacji całego zaworu w autoklawie, w temperaturze 134ºC
</t>
    </r>
    <r>
      <rPr>
        <sz val="8"/>
        <color indexed="8"/>
        <rFont val="Times New Roman1"/>
        <family val="0"/>
      </rPr>
      <t xml:space="preserve">
</t>
    </r>
  </si>
  <si>
    <t>WARTOŚĆ PAKIETU NR 18:</t>
  </si>
  <si>
    <t xml:space="preserve">                PAKIET NR 19</t>
  </si>
  <si>
    <t xml:space="preserve">Indywidualny pakiet ochrony osobistej, w skład którego wchodzi: kompletny kombinezon ochronny z butami, gogle ochronne umożliwiające jednoczesne noszenie szkieł korekcyjnych, rękawiczki nitrylowe, maska ochronna o właściwościach biobójczych oraz worek na odpady medyczne. Dostęp do rozmiarów: L i XL </t>
  </si>
  <si>
    <t>Jednorazowy uchwyt do mocowania rurki intubacyjnej</t>
  </si>
  <si>
    <t>Filtr jednorazowy do słoja wielorazowego BSU 734</t>
  </si>
  <si>
    <t>Łącznik jednorazowy do detektora co2 nonin 9840 AAT  (komplet 12 sztuk)</t>
  </si>
  <si>
    <t>kpl.</t>
  </si>
  <si>
    <t>Elektrody wielofunkcyjne Stat-Padz do defibrylatora Zoll</t>
  </si>
  <si>
    <t>WARTOŚĆ PAKIETU NR 19:</t>
  </si>
  <si>
    <t xml:space="preserve">                    PAKIET NR 20</t>
  </si>
  <si>
    <t>Aparaty do pompy objętościowej MEDIMA Lines S dł. 270 cm</t>
  </si>
  <si>
    <t xml:space="preserve">Rurki ustno – gardłowe Guedela. Sterylne, nie zawierające latexu. Rurki posiadające kolorowy znacznik zgodnie z normą ISO. Dostęp do rozmiarów: 40 mm, 50 mm, 60 mm, 70 mm, 80 mm, 90 mm, 100 mm
</t>
  </si>
  <si>
    <t>WARTOŚĆ PAKIETU NR 20:</t>
  </si>
  <si>
    <t xml:space="preserve">                 PAKIET NR 21</t>
  </si>
  <si>
    <r>
      <t xml:space="preserve">Poszewka jednorazowego użytku z włókniny polipropylenowej higienicznej w kolorze niebieskim lub zielonym, posiadająca wymagane atesty. Rozmiar 70- 80 cm x 80-90 cm </t>
    </r>
    <r>
      <rPr>
        <i/>
        <sz val="8"/>
        <color indexed="12"/>
        <rFont val="Times New Roman"/>
        <family val="1"/>
      </rPr>
      <t>(Podać zaoferowany rozmiar: ….....)</t>
    </r>
  </si>
  <si>
    <r>
      <t xml:space="preserve">Poszwa jednorazowego  użytku z włókniny polipropylenowej higienicznej w kolorze niebieskim lub zielonym, posiadającej wymagane atesty. Rozmiar 210 -220 cm x 150-160 cm </t>
    </r>
    <r>
      <rPr>
        <i/>
        <sz val="8"/>
        <color indexed="12"/>
        <rFont val="Times New Roman"/>
        <family val="1"/>
      </rPr>
      <t>(Podać zaoferowany rozmiar: ….....)</t>
    </r>
  </si>
  <si>
    <r>
      <t xml:space="preserve">Prześcieradło jednorazowego  użytku z włókniny polipropylenowej higienicznej w kolorze niebieskim lub zielonym, posiadającej wymagane atesty.Rozmiar  150-160 cm x  200-210 cm </t>
    </r>
    <r>
      <rPr>
        <i/>
        <sz val="8"/>
        <color indexed="12"/>
        <rFont val="Times New Roman"/>
        <family val="1"/>
      </rPr>
      <t>(Podać zaoferowane wymiary: …..................)</t>
    </r>
  </si>
  <si>
    <t>WARTOŚĆ PAKIETU NR 21:</t>
  </si>
  <si>
    <t xml:space="preserve">           PAKIET NR 22</t>
  </si>
  <si>
    <t>Szczotka chirurgiczna jednorazowego użytku do mycia rąk, wykonana z polietylenu i gąbki, o zróżnicowanej długości włosia, dłuższe na zewnątrz i krótsze pośrodku. Nasączona środkiem myjącym – 4% chlorcheksydyną, sterylna, pakowana pojedynczo</t>
  </si>
  <si>
    <t>Ortopedyczny zestaw do odsysania pola operacyjnego składający się z zakrzywionej końcówki o dł. 23 cm i średnicy Ch25 [5,70/8,10],  filtra o średnicy1,6 cm [ dł. filtra 12,3 cm] oraz drenuCh30 [6,40/10,10] o dł. 250 cm. W zestawie dodatkowy filtr. Zestaw sterylny, pakowany w podwójne opakowanie folia-papier</t>
  </si>
  <si>
    <r>
      <t xml:space="preserve">Ortopedyczna końcówka do odsysania pola operacyjnego, zagięta o dł.15-16 cm, 4 otwory boczne, filtr o średnicy 1,6  mm, długość 12-13 cm, pakowany podwójnie, sterylny, końcówka kompatybilna z zestawem z poz. 2 . </t>
    </r>
    <r>
      <rPr>
        <i/>
        <sz val="8"/>
        <color indexed="12"/>
        <rFont val="Times New Roman"/>
        <family val="1"/>
      </rPr>
      <t>(Podać długość końcówki i filtra: …................)</t>
    </r>
  </si>
  <si>
    <t>Mata dekontaminacyjna zawierająca 30 cienkich, lepnych arkuszy plastikowych pokrytych żywicą polietylenową niskiej gęstości, każda warstwa posiada powłokę bakteriostatyczną. Listki folii nie zawierają metali ciężkich (kadm, chlor, sód, ołów). Elastyczna substancja lepna na bazie akrylu jest wolna od substancji wchodzących w reakcję z metalami. Listki wierzchni i spodni, wykonana z poliolefinu, nie są lepne. Łączna grubość maty 2-3 mm, na całej powierzchni znajduje się samoprzylepna warstwa spodnia zapobiegająca niepożądanemu przesuwaniu się maty. W rogu maty numerowane etykietki. Rozmiary:</t>
  </si>
  <si>
    <t>4a</t>
  </si>
  <si>
    <r>
      <t xml:space="preserve">60-70cm-115-120 cm </t>
    </r>
    <r>
      <rPr>
        <i/>
        <sz val="8"/>
        <color indexed="12"/>
        <rFont val="Times New Roman"/>
        <family val="1"/>
      </rPr>
      <t>(Podać oferowany rozmiar: …......)</t>
    </r>
  </si>
  <si>
    <t>4b</t>
  </si>
  <si>
    <r>
      <t xml:space="preserve">90-100cm-115-120 cm </t>
    </r>
    <r>
      <rPr>
        <i/>
        <sz val="8"/>
        <color indexed="12"/>
        <rFont val="Times New Roman"/>
        <family val="1"/>
      </rPr>
      <t>(Podać oferowany rozmiar: …......)</t>
    </r>
  </si>
  <si>
    <t>WARTOŚĆ PAKIETU NR 22:</t>
  </si>
  <si>
    <t xml:space="preserve">             PAKIET NR 23</t>
  </si>
  <si>
    <r>
      <t xml:space="preserve">Zestaw do nebulizacji dla dorosłych z łącznikiem w kształcie litery ,,T"umożliwiający połączenie z układem rur pacjenta przy respiratorze. Z pojemnikiem o pojemności max 15 ml i szczelnej konstrukcji, drenem o dł. 200 -220 cm, kompatybilny z układem rur pacjenta dla dorosłych, przedłużaczem anestezjologicznym (martwa przestrzeń) i filtrem oddechowym producenta ALTERA </t>
    </r>
    <r>
      <rPr>
        <i/>
        <sz val="8"/>
        <color indexed="12"/>
        <rFont val="Times New Roman"/>
        <family val="1"/>
      </rPr>
      <t>(Podać oferowaną długość drenu i  jeżeli dotyczy – pojemność pojemnika: …......)</t>
    </r>
  </si>
  <si>
    <r>
      <t xml:space="preserve">Zestaw do nebulizacji z drenem o dł. 200-220 cm. Pojemnikiem o poj. 5,7 ml i szczelnej konstrukcji, z maską dla noworodka. </t>
    </r>
    <r>
      <rPr>
        <i/>
        <sz val="8"/>
        <color indexed="12"/>
        <rFont val="Times New Roman"/>
        <family val="1"/>
      </rPr>
      <t>(Podać oferowaną długość drenu: …......)</t>
    </r>
  </si>
  <si>
    <r>
      <t xml:space="preserve">Zestaw do nebulizacji z drenem o dł.200-220 cm. Pojemnikiem o poj. 5,7 ml i szczelnej konstrukcji, z maską dla dziecka. </t>
    </r>
    <r>
      <rPr>
        <i/>
        <sz val="8"/>
        <color indexed="12"/>
        <rFont val="Times New Roman"/>
        <family val="1"/>
      </rPr>
      <t>(Podać oferowaną długość drenu: …......)</t>
    </r>
  </si>
  <si>
    <r>
      <t xml:space="preserve">Zestaw do nebulizacji z drenem o dł. 200-220 cm. Pojemnikiem o poj max. 15 ml i szczelnej konstrukcji. Z maską dla dorosłego. </t>
    </r>
    <r>
      <rPr>
        <i/>
        <sz val="8"/>
        <color indexed="12"/>
        <rFont val="Times New Roman"/>
        <family val="1"/>
      </rPr>
      <t>(Podać oferowaną długość drenu i  jeżali dotyczy – pojemność pojemnika: …......)</t>
    </r>
  </si>
  <si>
    <r>
      <t xml:space="preserve">Zestaw do nebulizacji z drenem o dł. 200-220 cm. Pojemnikiem o poj max. 15 ml i szczelnej konstrukcji. Z ustnikiem dla dorosłego. </t>
    </r>
    <r>
      <rPr>
        <i/>
        <sz val="8"/>
        <color indexed="12"/>
        <rFont val="Times New Roman"/>
        <family val="1"/>
      </rPr>
      <t xml:space="preserve"> (Podać oferowaną długość drenu i jeżeli dotyczy – pojemność pojemnika: …......)</t>
    </r>
  </si>
  <si>
    <r>
      <t xml:space="preserve">Maska z drenem do tlenoterapii. Długość drenu 200-220 cm. Rozmiar maski - dla noworodka. </t>
    </r>
    <r>
      <rPr>
        <i/>
        <sz val="8"/>
        <color indexed="12"/>
        <rFont val="Times New Roman"/>
        <family val="1"/>
      </rPr>
      <t>(Podać oferowaną długość drenu i jeżeli dotyczy – rozmiar maski: …......)</t>
    </r>
  </si>
  <si>
    <r>
      <t xml:space="preserve">Maska z drenem do tlenoterapii. Długość drenu 200-220 cm. Rozmiar maski - dla dziecka. </t>
    </r>
    <r>
      <rPr>
        <i/>
        <sz val="8"/>
        <color indexed="12"/>
        <rFont val="Times New Roman"/>
        <family val="1"/>
      </rPr>
      <t>(Podać oferowaną długość drenu i jeżeli dotyczy –  rozmiar maski: …......)</t>
    </r>
  </si>
  <si>
    <r>
      <t xml:space="preserve">Maska z drenem do tlenoterapii. Długość drenu 200-220 cm. Rozmiar maski - dla dorosłego. </t>
    </r>
    <r>
      <rPr>
        <i/>
        <sz val="8"/>
        <color indexed="12"/>
        <rFont val="Times New Roman"/>
        <family val="1"/>
      </rPr>
      <t>(Podać oferowaną długość drenu i jeżeli dotyczy –  rozmiar maski: …......)</t>
    </r>
  </si>
  <si>
    <t>WARTOŚĆ PAKIETU NR 23:</t>
  </si>
  <si>
    <t>RAZEM</t>
  </si>
  <si>
    <t>1.</t>
  </si>
  <si>
    <t>2.</t>
  </si>
  <si>
    <t>3.</t>
  </si>
  <si>
    <t>4.</t>
  </si>
  <si>
    <t>5.</t>
  </si>
  <si>
    <t>6.</t>
  </si>
  <si>
    <t>7.</t>
  </si>
  <si>
    <t>8.</t>
  </si>
  <si>
    <t>9.</t>
  </si>
  <si>
    <t>10.</t>
  </si>
  <si>
    <t xml:space="preserve">RAZEM </t>
  </si>
  <si>
    <t xml:space="preserve">NETTO </t>
  </si>
  <si>
    <t>BRUTTO</t>
  </si>
  <si>
    <t>PAKIET NR 24</t>
  </si>
  <si>
    <t>Elektroda do czasowej stymulacji serca, nietoksyczna, apirogenna, widoczna w RTG, z miękką końcówką dystalną, 6F, długość całkowita 1250 mm, długość robocza 1120 mm, rozstaw biegunów 4-10, złącze kodowane kolorem, konfiguracja końca: zagięty pod kątem ok. 135 stopni</t>
  </si>
  <si>
    <t>Introduktor dożylny, kompatybilny z cewnikiem do termodylucji oraz w/w elektrodą. Zestaw introduktora dożylnego ma zawierać: introduktor dożylny z zastawką i portem bocznym 7F/10 cm, rozszerzadło, prowadnik 0,035''/45 cm z jednej strony prosty z drugiej w kształcie litery ,,J'', igła punkcyjna 18 Ga/6,35 cm, osłonka 30,5 cm, obturator 8 Fr; 3- 5 szt. gazików</t>
  </si>
  <si>
    <t>Zestaw do cewnikowania tętnic zakładany tradycyjną metodą Seldingera. W skład zestawu wchodzi: poliuretanowy cewnik 20Ga/5 cm z powłoką
hydrofilną z niskoprofilowanymi skrzydełkami mocującymi i przedłużaczem z przesuwanym zaciskiem, igła punkcyjna z końcówką kodowaną kolorem w rozm. 20G/4 cm, prowadnik o obu prostych końcówkach posiadający oznakowanie wskazujące, kiedy końcówki
prowadnika znajdują się w końcówce igły w rozm. 0,021'x35 cm</t>
  </si>
  <si>
    <t>Zestaw do cewnikowania tętnic zakładany tradycyjną metodą Seldingera. W skład zest wu wchodzi: poliuretanowy cewnik 20Ga/8cm z powłoką hydrofilną z niskoprofilowanymi skrzydełkami mocującymi i przedłużaczem z przesuwanym zaciskiem, igła punkcyjna z końcówką kodowaną kolorem w rozm. 20G/4cm, prowadnik o obu prostych końcówkach posiadający oznakowanie wskazujące, kiedy końcówki prowadnika znajdują się w końcówce igły w rozm. 0,021'x35 cm</t>
  </si>
  <si>
    <t>WARTOŚĆ PAKIETU NR 24:</t>
  </si>
  <si>
    <t>PAKIET NR 25</t>
  </si>
  <si>
    <r>
      <t xml:space="preserve">Strzygarka chirurgiczna z ruchomą głowicą współpracująca z ostrzami jednokrotnego użytku o szerokości 38 mm; umożliwiająca wymianę ostrza zgodnie z techniką aseptyczną (bezdotykową); ostrza skonstruowane w sposób wykluczający uszkodzenia i mikrourazy skóry, pozostawiajace po strzyzeniu max. 0,3 mm długości owłosienia, umożliwiające usuwanie owłosienia z każdej części ciała oraz każdego rodzaju(włosy krótkie, długie, suche, mokre, czyste, brudne). Strzygarka musi działać przez min. 60 min. w trybie pracy ciągłej po pełnym naładowaniu baterii. Bateria typu akumulatorowego NiMH, strzygarka bezprzewodowa z przesuwanym włącznikiem ON/OFF, o długości całkowitej (bez ostrza) 123-124 cm. W komplecie ładowarka  do strzygarki z ruchomą głowicą, stojąca,  z diodą sygnalizującą ładowanie, zasilana prądem zmiennym 230 V. </t>
    </r>
    <r>
      <rPr>
        <sz val="8"/>
        <color indexed="12"/>
        <rFont val="Times New Roman"/>
        <family val="1"/>
      </rPr>
      <t xml:space="preserve">Pozostałe wymagania: rok produkcji min. 2014 </t>
    </r>
    <r>
      <rPr>
        <i/>
        <sz val="8"/>
        <color indexed="12"/>
        <rFont val="Times New Roman"/>
        <family val="1"/>
      </rPr>
      <t>(podać …............),</t>
    </r>
    <r>
      <rPr>
        <sz val="8"/>
        <color indexed="12"/>
        <rFont val="Times New Roman"/>
        <family val="1"/>
      </rPr>
      <t xml:space="preserve"> gwarancja 24 miesiące od momentu zakupu. Gwarancja, instrukcja obsługi w języku polskim oraz certyfikat CE (dostarczone w momencie dostawy). Siedziba serwisu gwarancyjnego: </t>
    </r>
    <r>
      <rPr>
        <i/>
        <sz val="8"/>
        <color indexed="12"/>
        <rFont val="Times New Roman"/>
        <family val="1"/>
      </rPr>
      <t>…...................................... (proszę podać).</t>
    </r>
  </si>
  <si>
    <t>Ostrza chirurgiczne jednorazowego użytku o szerokości 38 mm z ruchomą glowicą, szerokość brzegu tnącego 30 mm, pakowane pojedyńczo w opakowanie typu blister-pack, umożliwiające bezdotykowe zakładanie na strzygarkę. Ostrza kombatybilne ze strzygarką z pozycji 1.</t>
  </si>
  <si>
    <t>WARTOŚĆ PAKIETU NR 25:</t>
  </si>
  <si>
    <t>PAKIET NR 26</t>
  </si>
  <si>
    <r>
      <t xml:space="preserve">Folia chirurgiczna, bakteriobójcza, zawierajaca jodofor w warstwie klejacej. Sterylna, pakowana pojedyńczo. Rozmiar całkowity: 44-45 cm x 35-36 cm, rozmiar okna przylepnego: 33-34 cm x 34-35 cm  </t>
    </r>
    <r>
      <rPr>
        <i/>
        <sz val="8"/>
        <color indexed="12"/>
        <rFont val="Times New Roman"/>
        <family val="1"/>
      </rPr>
      <t>(Podać oferowane wymiary: …..................)</t>
    </r>
  </si>
  <si>
    <r>
      <t xml:space="preserve">Folia chirurgiczna, bakteriobójcza, zawierająca jodofor w warstwie klejacej. Sterylna, pakowana pojedyńczo. Rozmiar całkowity: 66-68 cm x 44-45 cm, rozmiar okna przylepnego: 55-56 cm x 44-45 cm </t>
    </r>
    <r>
      <rPr>
        <i/>
        <sz val="8"/>
        <color indexed="12"/>
        <rFont val="Times New Roman"/>
        <family val="1"/>
      </rPr>
      <t>(Podać oferowane wymiary: …..................)</t>
    </r>
  </si>
  <si>
    <r>
      <t xml:space="preserve">Folia chirurgiczna, bakteriobójcza, zawierająca jodofor w warstwie klejacej. Sterylna, pakowana pojedyńczo. Rozmiar całkowity: 66-68 cm x 84-85 cm, rozmiar okna przylepnego :55-56 cm x 84-85 cm </t>
    </r>
    <r>
      <rPr>
        <i/>
        <sz val="8"/>
        <color indexed="12"/>
        <rFont val="Times New Roman"/>
        <family val="1"/>
      </rPr>
      <t>(Podać oferowane wymiary: …..................)</t>
    </r>
  </si>
  <si>
    <r>
      <t xml:space="preserve">Folia chirurgiczna, wykonana z poliestru, warstwa klejąca zawiera klej akrylowy, antystatyczna, niepalna, hypoalergiczna, grubość max.. 0,025, rozmiar calkowity: 37-38 cm x 24-25 cm. Rozmiar okna przylepnego: 27-28 cm x 24-25 cm </t>
    </r>
    <r>
      <rPr>
        <i/>
        <sz val="8"/>
        <color indexed="12"/>
        <rFont val="Times New Roman"/>
        <family val="1"/>
      </rPr>
      <t>(Podać oferowane wymiary: …..................)</t>
    </r>
  </si>
  <si>
    <r>
      <t xml:space="preserve">Folia chirurgiczna, wykonana z poliestru, warstwa klejąca zawiera klej akrylowy, antystatyczna, niepalna, hypoalergiczna, grubość max. 0,025,  rozmiar calkowity: 37-38 cm x 40-41 cm. Rozmiar okna przylepnego: 27-28 cm x 40-41 cm </t>
    </r>
    <r>
      <rPr>
        <i/>
        <sz val="8"/>
        <color indexed="12"/>
        <rFont val="Times New Roman"/>
        <family val="1"/>
      </rPr>
      <t>(Podać oferowane wymiary: …..................)</t>
    </r>
  </si>
  <si>
    <r>
      <t xml:space="preserve">Folia chirurgiczna, wykonana z poliestru, warstwa klejąca zawiera klej akrylowy, antystatyczna, niepalna, hypoalergiczna ,grubości  max.0,025,  rozmiar calkowity: 58-60 cm x 44-45 cm. Rozmiar okna przylepnego: 50-51 cm x 44-45 cm </t>
    </r>
    <r>
      <rPr>
        <i/>
        <sz val="8"/>
        <color indexed="12"/>
        <rFont val="Times New Roman"/>
        <family val="1"/>
      </rPr>
      <t>(Podać oferowane wymiary: …..................)</t>
    </r>
  </si>
  <si>
    <r>
      <t xml:space="preserve">Folia chirurgiczna, wykonana z poliestru,warstwa klejąca zawiera klej akrylowy, antystatyczna, niepalna, hypoalergiczna, grubość max. 0,025, rozmiar calkowity: 90-91 cm x 60-61 cm. Rozmiar okna przylepnego: 60-61 cm x 60-61 cm </t>
    </r>
    <r>
      <rPr>
        <i/>
        <sz val="8"/>
        <color indexed="12"/>
        <rFont val="Times New Roman"/>
        <family val="1"/>
      </rPr>
      <t>(Podać oferowane wymiary: …..................)</t>
    </r>
  </si>
  <si>
    <r>
      <t xml:space="preserve">Folia chirurgiczna, wykonana z poliestru, warstwa klejąca zawiera klej akrylowy, antystatyczna ,niepalna, hypoalergiczna, grubość max. 0,025, rozmiar calkowity: 90-91 cm x 84-85 cm. Rozmiar okna przylepnego: 60-61 cm x 84-85 cm </t>
    </r>
    <r>
      <rPr>
        <i/>
        <sz val="8"/>
        <color indexed="12"/>
        <rFont val="Times New Roman"/>
        <family val="1"/>
      </rPr>
      <t>(Podać oferowane wymiary: …..................)</t>
    </r>
  </si>
  <si>
    <t>WARTOŚĆ PAKIETU NR 26:</t>
  </si>
  <si>
    <t>PAKIET NR 27</t>
  </si>
  <si>
    <t xml:space="preserve"> cena jednostkowa netto wg j.m.   </t>
  </si>
  <si>
    <t xml:space="preserve"> wartość netto   </t>
  </si>
  <si>
    <t xml:space="preserve"> wartość brutto   </t>
  </si>
  <si>
    <t>1</t>
  </si>
  <si>
    <t>Wkłady workowe jednorazowego użytku do ssania o pojemności 1000 ml na wydzielinę ,bez środka żelującego, z trwale dołączoną pokrywą o spłaszczonym kształcie (do pojemnika na aparacie anestezjologicznym) uszczelnione automatycznie po włączeniu ssania bez konieczności wciskania wkładu na kanister, z pokrywą wyposażoną w wewnętrzny kanał ssący dla współpracy z kanistrami ze zintegrowanym króćcem ssącym. Wykonane z elastycznego tworzywa z zastawką zapobiegającą wypływowi wydzieliny do źródła próżni, posiadające w pokrywie tylko jeden obrotowy króciec przyłączeniowy typu schodkowego (śr. wew. 12 mm), z możliwością jego zamknięcia po napełnieniu wkładu, otwór do pobierania próbek o średnicy min. 25 mm (wysocerozprężalny)</t>
  </si>
  <si>
    <t>2</t>
  </si>
  <si>
    <t>Wkłady workowe jednorazowego użytku do ssania o pojemności 2000 ml na wydzielinę, z trwale dołączoną pokrywą, bez środka żelującego, wyposażony w uchwyt do wygodnego demontażu w kształcie pętli min. 5,5 cm, uszczelniane automatycznie po włączeniu ssania bez konieczności wciskania wkładu na kanister, z pokrywą wyposażoną w wewnętrzny kanał ssący dla współpracy z kanistrami ze zintegrowanym króćcem ssącym. Wykonane z elastycznego tworzywa z zastawką zapobiegającą wypływowi wydzieliny do źródła próżni, posiadające w pokrywie tylko jeden obrotowy króciec przyłączeniowy typu schodkowego (śr. wew. 7 mm) z funkcją ortopedyczną (śr. wew. 12 mm) z możliwością jego zamknięcia po napełnieniu wkładu, otwór do pobierania próbek o srednicy min. 25 mm (wysocerozprężalny), wykonany z elastycznego tworzywa</t>
  </si>
  <si>
    <t>3</t>
  </si>
  <si>
    <t>Wkłady worków jednorazowego użytku do ssania o pojemności 1000 ml na wydzielinę, preżelowane z fabrycznie napyloną substancją żelującą, z trwale dołączoną pokrywą o spłaszczonym kształcie (do pojemnika na aparacie anestezjologicznym), uszczelnione automatycznie po włączeniu ssania bez konieczności wciskania wkładu na kanister, z pokrywą wyposażoną w wewnętrzny kanał ssący dla współpracy z kanistrami ze zintegrowanym króćcem ssącym. Wykonane z elastycznego tworzywa z zastawką zapobiegającą wypływowi wydzieliny do źródła próżni, posiadające w pokrywie tylko jeden obrotowy króciec przyłączeniowy typu schodkowego (śr. wew. 12 mm) z możliwością jego zamknięcia po napełnieniu wkładu, otwór do pobierania próbek o średnicy min. 25 mm (wysocerozprężalny)</t>
  </si>
  <si>
    <t>4</t>
  </si>
  <si>
    <t>Wkłady workowe jednorazowego użytku do ssania o pojemności 2000 ml na wydzielinę, preżelowane z fabrycznie napyloną substancją żelującą, z trwale dołączoną pokrywą, wyposażony w uchwyt do wygodnego demontażu w kształcie pętli min. 5,5 cm, uszczelniane automatycznie po włączeniu ssania bez konieczności wciskania wkładu na kanister, z pokrywą wyposażoną w wewnętrzny kanał ssący dla współpracy z kanistrami ze zintegrowanym króćcem ssącym. Wykonane z elastycznego tworzywa z zastawką zapobiegającą wypływowi wydzieliny do źródła próżni, posiadające w pokrywie tylko jeden obrotowy króciec przyłączeniowy typu schodkowego (śr. wew. 7 mm) z funkcją ortopedyczną (śr. wew. 12 mm) z możliwością jego zamknięcia po napełnieniu wkładu, otwór do pobierania próbek o srednicy min. 25 mm (wysocerozprężalny), wykonany z elastycznego tworzywa</t>
  </si>
  <si>
    <t>5</t>
  </si>
  <si>
    <t>Pojemnik wielokrotnego użytku do wkładów workowych 1000 ml, 2000 ml,  przeźroczysty, wyskalowany w mililitrach, wyposażony w zintegrowany zaczep do mocowania na standardowych wieszakach do szyn MODURA</t>
  </si>
  <si>
    <t>6</t>
  </si>
  <si>
    <t>Wieszak na szynę plastikowy, automatyczny, z mechanizmem sprężynowym, kompatybilny z plastikowym pojemnikiem do wkładów</t>
  </si>
  <si>
    <t>7</t>
  </si>
  <si>
    <t>Wymienny króciec odcinający kątowy do połączenia ze źródłem ssania obrotowy o konstrukcji schodowej z podwójnym uszczelnieniem wtyku 14,2 mm</t>
  </si>
  <si>
    <t>8</t>
  </si>
  <si>
    <t>Dren do odsysania typ Redon dł. 70 cm, PVC med., pakowany w formie drenu prostego - sterylny (pakowany rękaw  papierowo-foliowy), rozmiar 10, 12, 14,16, 18. Otwory na drenie naprzemienne od 4 do max 10 otworów</t>
  </si>
  <si>
    <t>9</t>
  </si>
  <si>
    <t>Zestaw do odsysania pola operacyjnego typu Yankauer bez kontroli siły ssania. Zestaw składający się z końcówki ssącej oraz drenu łączącego o dł. 3 m. Końcówka Yankauer zgięta standardowa z czterema otworami bocznymi. Dostęp do rozmiarów Ch12-Ch30</t>
  </si>
  <si>
    <t>10</t>
  </si>
  <si>
    <t>Zestaw do odsysania pola operacyjnego typu Yankauer z kontrolą siły ssania. Zestaw składający się z końcówki ssącej oraz drenu łączącego o dł. 3 m. Końcówka Yankauer zagięta standardowa z czterema otworami bocznymi. Dostęp do rozmiarów Ch10-Ch30</t>
  </si>
  <si>
    <t>11</t>
  </si>
  <si>
    <t>Dren łączący z końcówkami dł. 300 cm lub 200 cm. Dren o średnicy wewnętrznej 6 mm lub 7 mm (do wyboru przez Zamawiającego)</t>
  </si>
  <si>
    <t>12</t>
  </si>
  <si>
    <t>Dren brzuszny wykonany z silikonowego tworzywa z nitką radiacyjną dobrze widoczną w promieniowaniu X – sterylny z otworami bocznymi (pakowany rękaw papierowo-foliowy z naniesionymi informacjami o produkcie w języku polskim) rozmiar CH 20-36 stopniowanie co 2, dł 40 cm</t>
  </si>
  <si>
    <t>13</t>
  </si>
  <si>
    <t>Łącznik do drenów – prosty schodkowy (średnica wewnętrzna 7.0-10.0 mm)</t>
  </si>
  <si>
    <t>WARTOŚĆ PAKIETU NR 27:</t>
  </si>
  <si>
    <t>PAKIET NR 28</t>
  </si>
  <si>
    <t>Żel do USG 500 ml</t>
  </si>
  <si>
    <t>Żel do EKG 250ml</t>
  </si>
  <si>
    <t>Elektroda do badań EKG radioprzezierna, przeznaczona do monitorowania,  okrągła z języczkiem ułatwiającym odklejanie, wymiar 45x42 mm, jednorazowego użytku, niesterylna z żelem stałym o objętości 0,23cm3 ±0,02 i wadze 0,35g ±0,03 na piance polietylenowej, snap węglowy z czujnikiem Ag/AgCl, nie zawiera PVC i latexu.  Pakowana po 50 szt,</t>
  </si>
  <si>
    <t>Elektroda do badań EKG, przeznaczona do monitorowania,  okrągła z języczkiem ułatwiającym odklejanie, okrągła fi 30mm, jednorazowego użytku, niesterylna z żelem stałym o objętości 0,23cm3 ±0,02 i wadze 0,35g ±0,03 na piance polietylenowej, snap węglowy z czujnikiem Ag/AgCl, nie zawiera PVC i latexu.  Pakowana po 50 szt.</t>
  </si>
  <si>
    <t>Elektroda do badań Holtera, sensor Ag/AgCl, elektroda o rozmiarze 55 mm x 40 mm, żel ciekły, pianka, ze specjalnym podłużnym wycięcie na przewód, bez przecięcia boków co zapobiega rozrywaniu elektrody, na plastikowym nośniku, Pakowana po 50 szt.</t>
  </si>
  <si>
    <t>Elektroda do badań EKG dla dorosłcyh, sensor Ag/AgCl, elektroda o średnicy 50 mm, żel ciekły, na plastikowym nośniku. Pakowana po 50 szt.</t>
  </si>
  <si>
    <t>Elektroda do czasowej przezskórnej stymulacji serca (zestaw 2  szt.) do defibrylatora ZOLL Series M 881ZO</t>
  </si>
  <si>
    <t>Elektroda do czasowej przezskórnej stymulacji serca (zestaw 2 szt.) do defibrylatora Life Pack</t>
  </si>
  <si>
    <t>Elektrody do urządzenia NICCOMO, do nieinwazyjnego pomiaru rzutu serca, dobrze przyklejające się do skóry, w komplecie 4 szt.</t>
  </si>
  <si>
    <t>komplet</t>
  </si>
  <si>
    <t>WARTOŚĆ PAKIETU NR 28:</t>
  </si>
  <si>
    <t>PAKIET  NR  29</t>
  </si>
  <si>
    <t>Przepływomierz pojedynczy do tlenu z końcówką ścienną wtykową  typu AGA lub DIN (w zależności od potrzeb Zamawiającego). Metalowy korpus, masa max 0,24 kg, wydajność regulowana płynnie do 15 l/min, wbudowany filtr cząstek 35 um, przyłącze gwintowane UNF 9/16. Regulator powinien posiadać Deklarację Zgodności CE na sprzęt medyczny kl. IIa lub zgłoszenie w Rejestrze Wyrobów Medycznych</t>
  </si>
  <si>
    <t>Pojemnik z wodą sterylną ze złączką pasującą do przyłącza UNF9/16 pojemności 325 ml oraz 340 ml (według potrzeb Zamawiającego). Kompatybilna z zaoferowanym przepływomierzem (pozycja 1)</t>
  </si>
  <si>
    <t>WARTOŚĆ PAKIETU NR 29:</t>
  </si>
  <si>
    <t>PAKIET  NR  30</t>
  </si>
  <si>
    <t>Ostrze do piły oscylacyjnej Mini Acculan, sterylne, jednorazowe. Krawędź tnąca prosta szerokość 10 mm, długość ostrza 50-55 mm, grubość 0,5 mm. Pakowane pojedynczo.</t>
  </si>
  <si>
    <t>Jednorazowe, sterylne ostrze do piły oscylacyjnej Mini Acculan. Krawędź tnąca prosta szerokość 15 mm, długość ostrza 50-55 mm, grubość ostrza 0,5 mm. Pakowane pojedynczo.</t>
  </si>
  <si>
    <t>Jednorazowe, sterylne ostrze do piły oscylacyjnej Mini Acculan. Krawędź tnąca prosta szerokości 25 mm, długość ostrza 50-55 mm, grubość ostrza 0,7 mm. Pakowane pojedynczo.</t>
  </si>
  <si>
    <t>Jednorazowe, sterylne ostrze do piły oscylacyjnej Acculan 3TI. Krawędź tnąca, prosta, szerokość 0, 9 mm, długość ostrza 75-80 mm, grubość ostrza 1,27 mm. Pakowane pojedynczo.</t>
  </si>
  <si>
    <t>Jednorazowe, sterylne ostrze do piły oscylacyjnej Acculan 3TI. Krawędź tnąca prosta szerokość 13,5 mm, długość ostrza 90-95 mm, grubość ostrza 1,27 mm. Pakowane pojedynczo.</t>
  </si>
  <si>
    <t>WARTOŚĆ PAKIETU NR 30:</t>
  </si>
  <si>
    <t>PAKIET  NR  31</t>
  </si>
  <si>
    <t>Cewnik do hemofiltracji, high flow, o dostępnym przekroju 11,5 lub 13 Fr, dostępnych długościach 150, 200, 250 mm, cewnik powinien posiadać powłokę bizmutową oraz zakończenie cewnika w kształcie schodkowym – tak, aby nie powstawało zjawisko mieszania się krwi powrotnej z napływową</t>
  </si>
  <si>
    <t>Zestaw do zabiegów nerkozastępczych z użyciem cytrynianów lub heparyny, w zestawie: dren tętniczy, żylny, substytucyjny, dializacyjny, cytrynianowy, heparynowy, worek ściekowy z wlotem i wylotem po przeciwnych stronach, igły plastikowe, hemofiltr z błoną o pow. 1,5 m2</t>
  </si>
  <si>
    <t>Zestaw do zabiegów nerkozastępczych z użyciem cytrynianów lub heparyny, w zestawie: dren tętniczy, żylny, substytucyjny, dializacyjny, cytrynianowy, heparynowy; worek ściekowy z wlotem i wylotem po przeciwnych stronach, igły plastikowe, hemofiltr z błoną o pow. 1  m2</t>
  </si>
  <si>
    <r>
      <t xml:space="preserve">Dren do infuzji chlorku/glukonianiu wapnia o dł. 230-250 mm  </t>
    </r>
    <r>
      <rPr>
        <i/>
        <sz val="8"/>
        <color indexed="12"/>
        <rFont val="Times New Roman"/>
        <family val="1"/>
      </rPr>
      <t>(Podać długość oferowanego drenu: …..................)</t>
    </r>
  </si>
  <si>
    <t>Worek spustowy 9-litrowy</t>
  </si>
  <si>
    <t>Igły spike, op. 100 szt.</t>
  </si>
  <si>
    <t>Korek ochronny Luer lock, op. 100 szt.</t>
  </si>
  <si>
    <t>Zestaw do plazmaferezy dla dorosłych.</t>
  </si>
  <si>
    <t>Łącznik Y do recyrkulacji z zaciskami, op. 50 szt.</t>
  </si>
  <si>
    <t>WARTOŚĆ PAKIETU NR 31:</t>
  </si>
  <si>
    <r>
      <t xml:space="preserve">UWAGA </t>
    </r>
    <r>
      <rPr>
        <b/>
        <sz val="10"/>
        <color indexed="8"/>
        <rFont val="Times New Roman"/>
        <family val="1"/>
      </rPr>
      <t>– dotyczy pakietu nr 31– wszystkie akcesoria winny być kompatybilne z aparatem PRISMAFLEX</t>
    </r>
  </si>
  <si>
    <t xml:space="preserve">      PAKIET NR 32</t>
  </si>
  <si>
    <r>
      <t xml:space="preserve">Jednorazowe higieniczne podkłady ochronne, dwie warstwy bibuły jedna warstwa folia, doskonale zapewniają  wchłanialność i  nie przemakają. Szerokość podkładu 50-52 cm, z perforacją co 50-52cm. Rolka 80-100 listków </t>
    </r>
    <r>
      <rPr>
        <i/>
        <sz val="8"/>
        <color indexed="12"/>
        <rFont val="Times New Roman"/>
        <family val="1"/>
      </rPr>
      <t>(Podać szerokość, perforację oraz ilość listków na rolce: …..................)</t>
    </r>
  </si>
  <si>
    <t>Rolka</t>
  </si>
  <si>
    <r>
      <t xml:space="preserve">Jednorazowe higieniczne podkłady ochronne, dwie warstwy bibuły jedna warstwa folia, doskonale zapewniają  wchłanialność i  nie przemakają. Szerokość podkładu 33-35 cm, z perforacją co 50-52 cm. Podkłady winny być nawijane po min. 50 szt. (listków),  max 60 szt. na rolce   </t>
    </r>
    <r>
      <rPr>
        <i/>
        <sz val="8"/>
        <color indexed="12"/>
        <rFont val="Times New Roman"/>
        <family val="1"/>
      </rPr>
      <t>(Podać szerokość, perforację oraz ilość listków na rolce: …..................)</t>
    </r>
  </si>
  <si>
    <r>
      <t xml:space="preserve">Podkład jednorazowy nieprzemakalny, wykonany z 5 warstw (włóknina-bibuła-pulpa bawełniana-bibuła-folia), spodnia warstwa z nieprzemakającej ceraty. Rozmiar 60-65 cm x 60-65 cm   </t>
    </r>
    <r>
      <rPr>
        <i/>
        <sz val="8"/>
        <color indexed="12"/>
        <rFont val="Times New Roman"/>
        <family val="1"/>
      </rPr>
      <t>(Podać oferowane wymiary: …..................)</t>
    </r>
  </si>
  <si>
    <r>
      <t xml:space="preserve">Podkład jednorazowy nieprzemakalny, wykonany z 5 warstw (włóknina-bibuła-pulpa bawełniana-bibuła-folia), spodnia warstwa z nieprzemakającej ceraty. Rozmiar 60-65 cm x 90-100 cm  </t>
    </r>
    <r>
      <rPr>
        <i/>
        <sz val="8"/>
        <color indexed="12"/>
        <rFont val="Times New Roman"/>
        <family val="1"/>
      </rPr>
      <t>(Podać zaoferowane wymiary: …..................)</t>
    </r>
  </si>
  <si>
    <r>
      <t xml:space="preserve">Pieluchomajtki dla dorosłych  z przylepcami, ze ściągaczmi taliowymi, o dobrych właściwościach wchłaniających, dopasowane do kształtu ciała, do stosowania na noc, </t>
    </r>
    <r>
      <rPr>
        <sz val="8"/>
        <color indexed="12"/>
        <rFont val="Times New Roman"/>
        <family val="1"/>
      </rPr>
      <t>w całości wykonane z warstw przepuszczających powietrze.</t>
    </r>
    <r>
      <rPr>
        <sz val="8"/>
        <rFont val="Times New Roman"/>
        <family val="1"/>
      </rPr>
      <t xml:space="preserve"> Dostęp do następujących rozmiarów: M</t>
    </r>
  </si>
  <si>
    <r>
      <t xml:space="preserve">Pieluchomajtki dla dorosłych  z przylepcami, ze ściągaczmi taliowymi, o dobrych właściwościach wchłaniających, dopasowane do kształtu ciała, do stosowania na noc, </t>
    </r>
    <r>
      <rPr>
        <sz val="8"/>
        <color indexed="12"/>
        <rFont val="Times New Roman"/>
        <family val="1"/>
      </rPr>
      <t>w całości wykonane z warstw przepuszczających powietrze.</t>
    </r>
    <r>
      <rPr>
        <sz val="8"/>
        <color indexed="8"/>
        <rFont val="Times New Roman"/>
        <family val="1"/>
      </rPr>
      <t xml:space="preserve"> Dostęp do następujących rozmiarów:  L</t>
    </r>
  </si>
  <si>
    <r>
      <t xml:space="preserve">Pieluchomajtki dla dorosłych  z przylepcami, ze ściągaczmi taliowymi, o dobrych właściwościach wchłaniających, dopasowane do kształtu ciała, do stosowania na noc, </t>
    </r>
    <r>
      <rPr>
        <sz val="8"/>
        <color indexed="12"/>
        <rFont val="Times New Roman"/>
        <family val="1"/>
      </rPr>
      <t>w całości wykonane z warstw przepuszczających powietrze.</t>
    </r>
    <r>
      <rPr>
        <sz val="8"/>
        <color indexed="8"/>
        <rFont val="Times New Roman"/>
        <family val="1"/>
      </rPr>
      <t xml:space="preserve"> Dostęp do następujących rozmiarów: XL  </t>
    </r>
  </si>
  <si>
    <r>
      <t xml:space="preserve">Pieluchomajtki dla dzieci z przylepcami, ze ściągaczmi taliowymi, o dobrych właściwościach wchłaniających, dopasowane do kształtu ciała, </t>
    </r>
    <r>
      <rPr>
        <sz val="8"/>
        <color indexed="12"/>
        <rFont val="Times New Roman"/>
        <family val="1"/>
      </rPr>
      <t>posiadające pozytywną opinię Instytutu Matki i Dziecka lub równoważnej instytucji oraz świadectwo jakości zdrowotnej PZH</t>
    </r>
    <r>
      <rPr>
        <sz val="8"/>
        <rFont val="Times New Roman"/>
        <family val="1"/>
      </rPr>
      <t>, rozmiar: 3-6 kg</t>
    </r>
  </si>
  <si>
    <r>
      <t xml:space="preserve">Pieluchomajtki dla dzieci  z przylepcami, ze ściągaczmi taliowymi, o dobrych właściwościach wchłaniających, dopasowane do kształtu ciała,  </t>
    </r>
    <r>
      <rPr>
        <sz val="8"/>
        <color indexed="12"/>
        <rFont val="Times New Roman"/>
        <family val="1"/>
      </rPr>
      <t>posiadające pozytywną opinię Instytutu Matki i Dziecka lub równoważnej instytucji oraz świadectwo jakości zdrowotnej PZH</t>
    </r>
    <r>
      <rPr>
        <sz val="8"/>
        <rFont val="Times New Roman"/>
        <family val="1"/>
      </rPr>
      <t>, rozmiar  5-9 kg</t>
    </r>
  </si>
  <si>
    <r>
      <t xml:space="preserve">Pieluchomajtki dla dzieci  z przylepcami, ze ściągaczmi taliowymi, o dobrych właściwościach wchłaniających, dopasowane do kształtu ciała, </t>
    </r>
    <r>
      <rPr>
        <sz val="8"/>
        <color indexed="12"/>
        <rFont val="Times New Roman"/>
        <family val="1"/>
      </rPr>
      <t xml:space="preserve"> posiadające pozytywną opinię Instytutu Matki i Dziecka lub równoważnej instytucji oraz świadectwo jakości zdrowotnej PZH</t>
    </r>
    <r>
      <rPr>
        <sz val="8"/>
        <rFont val="Times New Roman"/>
        <family val="1"/>
      </rPr>
      <t>, rozmiar: 12-25 kg</t>
    </r>
  </si>
  <si>
    <t>WARTOŚĆ PAKIETU NR 32:</t>
  </si>
  <si>
    <t>PAKIET NR 33</t>
  </si>
  <si>
    <r>
      <t>Fartuch chirurgiczny z włókniny: niejałowy, mankiety zakończone  ściągaczem, dostępne w rozmiarach:  L, XL,</t>
    </r>
    <r>
      <rPr>
        <sz val="8"/>
        <color indexed="10"/>
        <rFont val="Times New Roman"/>
        <family val="1"/>
      </rPr>
      <t xml:space="preserve"> </t>
    </r>
    <r>
      <rPr>
        <sz val="8"/>
        <rFont val="Times New Roman"/>
        <family val="1"/>
      </rPr>
      <t xml:space="preserve"> pakowanie: w opakowanie foliowe i karton zbiorczy</t>
    </r>
  </si>
  <si>
    <r>
      <t xml:space="preserve">Fartuch foliowy PE, przedni jednorazowy, chroniący przed przemoczeniem  (niejałowy), zakładany przez głowę, wiązany z tyłu na troki,  rozmiar 70-75 cm x 110-120 cm   </t>
    </r>
    <r>
      <rPr>
        <i/>
        <sz val="8"/>
        <color indexed="12"/>
        <rFont val="Times New Roman"/>
        <family val="1"/>
      </rPr>
      <t>(Podać zaoferowane wymiary: …..................)</t>
    </r>
  </si>
  <si>
    <r>
      <t xml:space="preserve">Serwety jałowe dwuwarstwowe,  z nieprzemakalnej  włókniny 90-100 x 150-160 cm </t>
    </r>
    <r>
      <rPr>
        <i/>
        <sz val="8"/>
        <color indexed="12"/>
        <rFont val="Times New Roman"/>
        <family val="1"/>
      </rPr>
      <t>(Podać zaoferowane wymiary: …..................)</t>
    </r>
  </si>
  <si>
    <r>
      <t xml:space="preserve">Prześcieradło niejałowe, jednorazowe, podfoliowane, białe.  Rozmiar:  80-90 cm x  200-210 cm </t>
    </r>
    <r>
      <rPr>
        <i/>
        <sz val="8"/>
        <color indexed="12"/>
        <rFont val="Times New Roman"/>
        <family val="1"/>
      </rPr>
      <t>(Podać zaoferowane wymiary: …..................)</t>
    </r>
  </si>
  <si>
    <t>Majtki do kolonoskopii wykonane z miękkiej włókniny polipropylenowej typu bokserki. Dostęp do rozmiarów: M, L, XL, XXL</t>
  </si>
  <si>
    <t>WARTOŚĆ PAKIETU NR 33:</t>
  </si>
  <si>
    <t>PAKIET NR 34</t>
  </si>
  <si>
    <t>Wieszak do worka na mocz, umożliwiający zawieszenie na łóżku szpitalnym, kompatybilny z oferowanymi workami na mocz z pozycji nr 5</t>
  </si>
  <si>
    <t>Woreczki do pobierania moczu dla chłopców, sterylne, przylepne. Bezgąbkowe</t>
  </si>
  <si>
    <t>Woreczki do pobierania moczu dla dziewczynek, sterylne, przylepne. Bezgąbkowe</t>
  </si>
  <si>
    <t>Zatyczki do cewników, schodkowe z uchwytem, sterylne</t>
  </si>
  <si>
    <r>
      <t xml:space="preserve">Worek do moczu, pojemność  2000 -2500 ml z odpływem, sterylny, dren z widoczną  podziałką na worku, z  zastawką antyrefluksyjną, elastyczny dren zapewniający stałą drożność nawet po skręceniu,  pakowany pojedynczo, długość 120-150 cm </t>
    </r>
    <r>
      <rPr>
        <i/>
        <sz val="8"/>
        <color indexed="12"/>
        <rFont val="Times New Roman"/>
        <family val="1"/>
      </rPr>
      <t>(Podać pojemność worka oraz długość drenu: …..................)</t>
    </r>
  </si>
  <si>
    <t>Zestaw do nadłonowego drenażu pęcherza moczowego z trokarem i silikonowym cewnikiem Foley'a o rozmiarze 14 Ch i pojemności 5 ml</t>
  </si>
  <si>
    <t>Worek na mocz do godzinowej zbiórki, posiadający dwie komory, komora do godzinowej zbiórki moczu ze skalą pomiarów czytelną, niezmywalną: komora pomiarowa 500 ml z wymiennym workiem 2000 ml wyposażona w zintegrowana komorę pomiarową 50 ml dla dokonywania odczytów małej objętości (podziałaka co 1 ml): wyposażony w napowietrznik komory pomiarowej i worka zapewniający optymalną równowagę ciśnien w worku, poprawiający przepływ moczu, worek wymienny z zaworem opróżniającym lub bez zaworu;zestaw wyposażony również w bezigłowe złącze do pobierania próbek moczu, pakowany pojedynczo</t>
  </si>
  <si>
    <t>Kanka doodbytnicza sterylna, dostęp do następujących rozmiarów: 14, 16, 24</t>
  </si>
  <si>
    <t>Sonda Sengstakena -  silikonowa, dwuświatłowa, dwa balony, znaczniki głębokości - dostęp do rozmiarów: CH 16, CH 18, CH 20</t>
  </si>
  <si>
    <r>
      <t xml:space="preserve">Zgłębnik żołądkowy z zatyczką, dł. minimum 80 cm max. 125 cm, sztywny, nie ulegający odkształceniu pod wpływem ciepła. Wykonany z PCV o jakości medycznej i twardości ok. 76 st. ShA, dostęp do następujących rozmiarów CH 8, 16, 18, 20, 22 </t>
    </r>
    <r>
      <rPr>
        <i/>
        <sz val="8"/>
        <color indexed="12"/>
        <rFont val="Times New Roman"/>
        <family val="1"/>
      </rPr>
      <t>(Podać zaoferowaną długość: …..................)</t>
    </r>
  </si>
  <si>
    <r>
      <t xml:space="preserve">Zgłębnik żołądkowy z zatyczką, dł. minimum 125 cm max. 150 cm, sztywny, nie ulegający odkształceniu pod wpływem ciepła; dostęp do następujących rozmiarów CH 24, 26 </t>
    </r>
    <r>
      <rPr>
        <i/>
        <sz val="8"/>
        <color indexed="12"/>
        <rFont val="Times New Roman"/>
        <family val="1"/>
      </rPr>
      <t>(Podać zaoferowaną długość: …..................)</t>
    </r>
  </si>
  <si>
    <t>WARTOŚĆ PAKIETU NR 34:</t>
  </si>
  <si>
    <t>PAKIET NR 35</t>
  </si>
  <si>
    <t>Kaniule dożylna. Igła z tylnym szlifem dla łatwego wprowadzenia kaniuli. Port do dodatkowych wstrzyknięć zamykany przy pomocy koreczka. Koreczek kaniuli z trzpieniem wchodzącym do światła kaniuli cofniętym poniżej linii kołnierza koreczka zabezpiecza przed zabrudzeniem. Dla ułatwienia kolory muszą odpowiadać kodowi rozmiaru kaniuli zgodnie z normami ISO. Hydrofobowy filtr gwarantujący wysokie bezpieczeństwo zatrzymując wypływ krwi poza kaniulę. Plastykowa kaniula wykonana z poliuretanu z pięcioma  wtopionymi pasami kontrastującymi w promieniach RTG. Materiał użyty do produkcji kaniul winien być poddany testom na biokompatybilność biologiczną. Rozmiary: 16Gx50 mm; 17Gx45 mm; 18Gx 33 mm i 45 mm; 20Gx25 mm i 33 mm; 22Gx25 mm; 24Gx19 mm  (18 i 20 G w dwóch rozmiarach)</t>
  </si>
  <si>
    <r>
      <t>Bezpieczne kaniule dożylne. Igła z tylnym szlifem dla łatwego wprowadzenia kaniuli. Igła zaopatrzona w specjalny automatyczny zatrzask samozakładający się po wyjęciu igły z kaniuli zabezpieczający koniec igły przed przypadkowym zakłuciem się personelu. Port do dodatkowych wstrzyknięć zamykany przy pomocy koreczka. Koreczek kaniuli z trzpieniem wchodzącym do światła kaniuli cofniętym poniżej linii kołnierza koreczka zabezpiecza przed zabrudzeniem. Dla ułatwienia kolory muszą odpowiadać kodowi rozmiaru kaniuli zgodnie z normami ISO. Hydrofobowy filtr gwarantujący wysokie bezpieczeństwo zatrzymując wypływ krwi poza kaniulę. Plastykowa kaniula wykonana z poliuretanu z czterema wtopionymi pas</t>
    </r>
    <r>
      <rPr>
        <sz val="8"/>
        <color indexed="8"/>
        <rFont val="Times New Roman"/>
        <family val="1"/>
      </rPr>
      <t>ami kontrastującymi w promieniach RTG. Kaniule wykonane z materiałów biokompatybilnych potwierdzone badaniami klinicznymi lub laboratoryjnymi</t>
    </r>
    <r>
      <rPr>
        <sz val="8"/>
        <color indexed="8"/>
        <rFont val="Times New Roman"/>
        <family val="1"/>
      </rPr>
      <t>.</t>
    </r>
    <r>
      <rPr>
        <sz val="8"/>
        <color indexed="8"/>
        <rFont val="Times New Roman"/>
        <family val="1"/>
      </rPr>
      <t xml:space="preserve"> Rozmiary:  16Gx50mm; 17Gx45mm; 18G- 33mm,45mm; 20G-25mm, 33mm; 22G-25mm</t>
    </r>
  </si>
  <si>
    <t>Kaniula do wlewów dożylnych wykonana z PTFE. Dostęp do następujących rozmiarów: 26G – 19 mm x 0,6 mm, przepływ 13ml/1 min.; 24G – 19 mm x 0,7 mm, przepływ 13ml/1 min. Bez portu bocznego, wyposażona w zdejmowany uchwyt ułatwiający wprowadzenie. Opakowanie uniemożliwiające przypadkowe uszkodzenie blisteru i utratę jałowości.</t>
  </si>
  <si>
    <t>Kaniula dotętnicza z blokadą uniemożliwiającą wypływ krwi. ze skrzydełkami do umocowania. Rozmiar 20G/1.10mm x 45 mm, przepływ 49 ml/1min</t>
  </si>
  <si>
    <t>Koreczki do wszystkich w/w kaniul, pakowane pojedynczo, tego samego producenta co kaniule  w pozycjach od 1 do 4</t>
  </si>
  <si>
    <t>WARTOŚĆ PAKIETU NR 35:</t>
  </si>
  <si>
    <t>PAKIET NR 36</t>
  </si>
  <si>
    <r>
      <t xml:space="preserve">Nieprzemakalne podkłady medyczne, jednorazowe, składające się z dwóch warstw wysokochłonnej bibuły i jednej warstwy folii PE zabezpieczającej przed przenikaniem płynów, podkłady zwinięte w rolkę z wyraźnym oznaczeniem perforacji, dostęp do rozmiaru 70-75 cm  x 50-55 cm. 80 listków w rolce. Dostęp do kolorów: limonka i róż </t>
    </r>
    <r>
      <rPr>
        <i/>
        <sz val="8"/>
        <color indexed="12"/>
        <rFont val="Times New Roman"/>
        <family val="1"/>
      </rPr>
      <t>(Podać wymiary oraz ilość listków na rolce: …..................)</t>
    </r>
  </si>
  <si>
    <r>
      <t xml:space="preserve">Nieprzemakalne podkłady medyczne,  jednorazowe składające się z dwóch warstw wysokochłonnej bibuły i jednej warstwy folii PE zabezpieczającej przed przenikaniem płynów, podkłady zwinięte w rolkę z wyraźnym oznaczeniem perforacji, dostęp do rozmiaru 33-35 cm  x 50-55 cm. 50 listków w rolce. Dostęp do kolorów: żółte i zielone </t>
    </r>
    <r>
      <rPr>
        <i/>
        <sz val="8"/>
        <color indexed="12"/>
        <rFont val="Times New Roman"/>
        <family val="1"/>
      </rPr>
      <t>(Podać wymiary oraz ilość listków na rolce: …..................)</t>
    </r>
  </si>
  <si>
    <r>
      <t xml:space="preserve">Wysokochłonny, nie uczulający podkład higieniczny na stół operacyjny wykonany z 2 scalonych powłok: mocnego, nieprzemakalnego 3 warstwowego laminatu i chłonnego rdzenia na całej długości prześcieradła.  Wymiary prześcieradła  100 cm (+/-5cm) x  225 cm ( +/- 5 cm) . Produkt o gładkiej, jednorodnej powierzchni (bez zagięć, pikowań czy przeszyć) – nie powodującej uszkodzeń skóry pacjenta. Wchłanialność co najmniej 4 l, (niepylność oraz barierowość potwierdzone normą EN 13795). </t>
    </r>
    <r>
      <rPr>
        <i/>
        <sz val="8"/>
        <color indexed="12"/>
        <rFont val="Times New Roman"/>
        <family val="1"/>
      </rPr>
      <t>(Podać wymiary: …..................)</t>
    </r>
  </si>
  <si>
    <t>Fartuch dla położnic, wykonany z nieprześwitującej włókniny SMS. Krótkie rękawy, długie rozcięcie z przodu ułatwiające karmienie, wiązane na troki; rozmiar XL</t>
  </si>
  <si>
    <t>WARTOŚĆ PAKIETU NR 36:</t>
  </si>
  <si>
    <t>PAKIET NR 37</t>
  </si>
  <si>
    <t xml:space="preserve">Czujnik do pomiaru ciśnienia metodą bezpośrednią – pojedynczy
• długości linii płuczącej 145-150 cm
• biureta winna być wyposażona w system zabezpieczający przed zapowietrzaniem (szpikulec w biurecie z trzema otworami)
• jeden przetwornik do krwawego pomiaru ciśnienia o częstotliwości własnej samego przetwornika ≥ 200Hz
• błąd pomiaru przetwornika (nieliniowość i histereza) dopuszczalny do 1,5%
• odpowiednie oznaczenie drenów– kolorystyczne oznakowanie linii i kraników
• system przepłukiwania uruchamiany wielokierunkowo przez pociągnięcie za niebieski wypustek
• połączenie przetwornika z kablem łączącym z monitorem, bezpinowe, chroniące przed zalaniem (wodoodporne) 
• przetwornik winien zawierać wbudowany port do testowania poprawności działania systemu: linia z przetwornikiem /kabel sygnałowy/monitor.      Jednorazowego użytku, sterylny.
</t>
  </si>
  <si>
    <t xml:space="preserve">Czujnik do pomiaru ciśnienia metodą bezpośrednią – podwójny
• długości linii płuczącej 145-150 cm
• biureta winna być wyposażona w system zabezpieczający przed zapowietrzaniem (szpikulec w biurecie z trzema otworami)
• dwa przetwornikii do krwawego pomiaru ciśnienia o częstotliwości własnej samego przetwornika ≥ 200Hz
• błąd pomiaru przetwornika (nieliniowość i histereza) do 1,5%
• odpowiednie oznaczenie drenów – kolorystyczne oznakowanie linii i kraników
• system przepłukiwania uruchamiany wielokierunkowo przez pociągnięcie za niebieski wypustek
• połączenie przetwornika z kablem łączącym z monitorem, bezpinowe, chroniące przed zalaniem (wodoodporne) 
• przetworniki winny zawierać wbudowany port do testowania poprawności działania systemu: linia z przetwornikiem /kabel sygnałowy/monitor.  Jednorazowego użytku, sterylny.
</t>
  </si>
  <si>
    <t>Klamra do mocowania przetworników na stojaku (do pozycji 1 i 2)</t>
  </si>
  <si>
    <t>WARTOŚĆ PAKIETU NR 37:</t>
  </si>
  <si>
    <t>PAKIET NR 38</t>
  </si>
  <si>
    <r>
      <t>Termometr elektroniczny, bezdotykowy</t>
    </r>
    <r>
      <rPr>
        <sz val="8"/>
        <color indexed="8"/>
        <rFont val="Times New Roman"/>
        <family val="1"/>
      </rPr>
      <t xml:space="preserve">, umożliwiający pomiar 3 temperatur  (ciała – pomiar temperatury na czole, przedmiotu i otoczenia). Pamięć: zapis min. 50 ostatnich pomiarów ciała (wraz z datą i godziną). Sygnał dźwiękowy: gotowości do pomiaru i zakończenia pomiaru. Alarm w przypadku podwyższonej temperatury. Duży, podświetlany wyświetlacz LCD. Automatyczne wyłączenie. W komplecie etui na termometr i baterie. </t>
    </r>
    <r>
      <rPr>
        <sz val="8"/>
        <color indexed="12"/>
        <rFont val="Times New Roman"/>
        <family val="1"/>
      </rPr>
      <t xml:space="preserve">Pozostałe wymagania: rok produkcji min. 2014 </t>
    </r>
    <r>
      <rPr>
        <i/>
        <sz val="8"/>
        <color indexed="12"/>
        <rFont val="Times New Roman"/>
        <family val="1"/>
      </rPr>
      <t>(podać …............),</t>
    </r>
    <r>
      <rPr>
        <sz val="8"/>
        <color indexed="12"/>
        <rFont val="Times New Roman"/>
        <family val="1"/>
      </rPr>
      <t xml:space="preserve"> gwarancja 24 miesiące od momentu zakupu. Gwarancja, instrukcja obsługi w języku polskim oraz certyfikat CE (dostarczone w momencie dostawy). Siedziba serwisu gwarancyjnego: </t>
    </r>
    <r>
      <rPr>
        <i/>
        <sz val="8"/>
        <color indexed="12"/>
        <rFont val="Times New Roman"/>
        <family val="1"/>
      </rPr>
      <t>…...................................... (proszę podać).</t>
    </r>
  </si>
  <si>
    <t xml:space="preserve">WARTOŚĆ PAKIETU NR 38: </t>
  </si>
  <si>
    <t>PAKIET NR 39</t>
  </si>
  <si>
    <r>
      <t xml:space="preserve">Probówki z aktywatorem krzepnięcia o poj. 7,0 - 7,5 ml, śred. do 16 mm  </t>
    </r>
    <r>
      <rPr>
        <i/>
        <sz val="8"/>
        <color indexed="12"/>
        <rFont val="Times New Roman"/>
        <family val="1"/>
      </rPr>
      <t>(Podać  pojemność oraz średnicę: …..................)</t>
    </r>
  </si>
  <si>
    <r>
      <t xml:space="preserve">Probówki z aktywatorem krzepnięcia o poj. 5,0 - 5,5 ml, śred. do 16 mm </t>
    </r>
    <r>
      <rPr>
        <i/>
        <sz val="8"/>
        <color indexed="12"/>
        <rFont val="Times New Roman"/>
        <family val="1"/>
      </rPr>
      <t>(Podać  pojemność oraz średnicę: …..................)</t>
    </r>
  </si>
  <si>
    <r>
      <t xml:space="preserve">Probówki z aktywatorem krzepnięcia o poj. 2,5 - 3,0 ml, śred. 11 mm </t>
    </r>
    <r>
      <rPr>
        <i/>
        <sz val="8"/>
        <color indexed="12"/>
        <rFont val="Times New Roman"/>
        <family val="1"/>
      </rPr>
      <t>(Podać  pojemność: …..................)</t>
    </r>
  </si>
  <si>
    <r>
      <t xml:space="preserve">Probówki z napylonym EDTA K3 o poj. 2,5 - 3,0 ml, śred. 11 mm </t>
    </r>
    <r>
      <rPr>
        <i/>
        <sz val="8"/>
        <color indexed="12"/>
        <rFont val="Times New Roman"/>
        <family val="1"/>
      </rPr>
      <t>(Podać  pojemność: …..................)</t>
    </r>
  </si>
  <si>
    <r>
      <t xml:space="preserve">Probówki z napylonym EDTA K3 o poj. 1,0 - 1,5 ml, śred. do 9 mm </t>
    </r>
    <r>
      <rPr>
        <i/>
        <sz val="8"/>
        <color indexed="12"/>
        <rFont val="Times New Roman"/>
        <family val="1"/>
      </rPr>
      <t>(Podać  pojemność oraz średnicę: …..................)</t>
    </r>
  </si>
  <si>
    <r>
      <t xml:space="preserve">Probówki do OB. Logarytmiczne poj. 3 - 3,5 ml </t>
    </r>
    <r>
      <rPr>
        <i/>
        <sz val="8"/>
        <color indexed="12"/>
        <rFont val="Times New Roman"/>
        <family val="1"/>
      </rPr>
      <t>(Podać  pojemność: …..................)</t>
    </r>
  </si>
  <si>
    <r>
      <t xml:space="preserve">Probówki do koagulologii o poj. 2,5 - 3,0 ml, śred. 13 mm </t>
    </r>
    <r>
      <rPr>
        <i/>
        <sz val="8"/>
        <color indexed="12"/>
        <rFont val="Times New Roman"/>
        <family val="1"/>
      </rPr>
      <t>(Podać  pojemność: …..................)</t>
    </r>
  </si>
  <si>
    <r>
      <t xml:space="preserve">Probówki do koagulologii o poj. 1,0 - 1,5 ml, śred. do 9 mm </t>
    </r>
    <r>
      <rPr>
        <i/>
        <sz val="8"/>
        <color indexed="12"/>
        <rFont val="Times New Roman"/>
        <family val="1"/>
      </rPr>
      <t>(Podać  pojemność oraz średnicę: …..................)</t>
    </r>
    <r>
      <rPr>
        <sz val="8"/>
        <color indexed="8"/>
        <rFont val="Times New Roman"/>
        <family val="1"/>
      </rPr>
      <t xml:space="preserve"> </t>
    </r>
  </si>
  <si>
    <t>Igły systemowe 20 G</t>
  </si>
  <si>
    <t>Igły systemowe 21 G</t>
  </si>
  <si>
    <t>Igły systemowe 22 G</t>
  </si>
  <si>
    <t>Adaptery umożliwiające połączenie z igłą klasyczną, wenflonem</t>
  </si>
  <si>
    <t>Adaptery do podawania leku</t>
  </si>
  <si>
    <t>Strzykawki do gazometrii z heparyną litową 2 ml z zamontowanym filtrem (pakowanie pojedynczo, sterylne)</t>
  </si>
  <si>
    <r>
      <t xml:space="preserve">Probówki do oznaczenia pseudotrombocytopenii z antykoagulantem innym niż cytrynian sodu lub heparyna o poj. 2,0 - 3,0 ml </t>
    </r>
    <r>
      <rPr>
        <i/>
        <sz val="8"/>
        <color indexed="12"/>
        <rFont val="Times New Roman"/>
        <family val="1"/>
      </rPr>
      <t>(Podać  pojemność: …..................)</t>
    </r>
  </si>
  <si>
    <t>Motylki systemowe 21 G dł. wężyka 60 - 80 mm</t>
  </si>
  <si>
    <t>Mikrometoda do morfologii 200 µl</t>
  </si>
  <si>
    <t>Mikrometoda do OB. 200µl</t>
  </si>
  <si>
    <t>Mikrometoda do biochemii bez żelu 600 µl, możliwość pobierania kapilarą oraz igłą Luer</t>
  </si>
  <si>
    <t>Nakłuwacz igłowy SL Normalny 21G, 1,8 mm</t>
  </si>
  <si>
    <r>
      <t xml:space="preserve">Probówka do OB, poj. 2-2,5 ml, śr. 11 mm, metoda liniowa </t>
    </r>
    <r>
      <rPr>
        <i/>
        <sz val="8"/>
        <color indexed="12"/>
        <rFont val="Times New Roman"/>
        <family val="1"/>
      </rPr>
      <t>(Podać  pojemność oraz średnicę: …..................)</t>
    </r>
  </si>
  <si>
    <t>Igła motylkowa do posiewu krwi gotowa do użycia w całości (pakowana pojedynczo, sterylna), dł. wężyka 200 mm</t>
  </si>
  <si>
    <t>Mikroprobówki PP 1,5 ml, stożkowe dno, z podziałką z zamknięciem</t>
  </si>
  <si>
    <t>Pipeta do OB ze skalą do metody liniowej</t>
  </si>
  <si>
    <r>
      <t>Probówki neutralne na posiew, pojemność od 7-</t>
    </r>
    <r>
      <rPr>
        <sz val="8"/>
        <color indexed="12"/>
        <rFont val="Times New Roman"/>
        <family val="1"/>
      </rPr>
      <t>9 ml</t>
    </r>
    <r>
      <rPr>
        <sz val="8"/>
        <color indexed="8"/>
        <rFont val="Times New Roman"/>
        <family val="1"/>
      </rPr>
      <t xml:space="preserve">, śr. </t>
    </r>
    <r>
      <rPr>
        <sz val="8"/>
        <color indexed="12"/>
        <rFont val="Times New Roman"/>
        <family val="1"/>
      </rPr>
      <t>do 16 mm</t>
    </r>
    <r>
      <rPr>
        <sz val="8"/>
        <color indexed="8"/>
        <rFont val="Times New Roman"/>
        <family val="1"/>
      </rPr>
      <t xml:space="preserve">, sterylne, pakowane pojedynczo </t>
    </r>
    <r>
      <rPr>
        <i/>
        <sz val="8"/>
        <color indexed="12"/>
        <rFont val="Times New Roman"/>
        <family val="1"/>
      </rPr>
      <t>(Podać  pojemność oraz średnicę: …..................)</t>
    </r>
  </si>
  <si>
    <r>
      <t xml:space="preserve">Probówki z aktywatorem krzepnięcia o poj.1-1,5 ml, śred. do 9 mm </t>
    </r>
    <r>
      <rPr>
        <i/>
        <sz val="8"/>
        <color indexed="12"/>
        <rFont val="Times New Roman"/>
        <family val="1"/>
      </rPr>
      <t>(Podać  pojemność oraz średnicę: …..................)</t>
    </r>
  </si>
  <si>
    <t>Wymagania do pakietu nr 39:                                                 - Pobieranie krwi metodą aspiracyjno-próżniową.               - Wszystkie pozycje do systemu zamkniętego krwi (1-26) muszą pochodzić od jednego producenta.                       - Utylizacja poprzez spalanie.                                                   - Igła na stałe połączona z holderem.                                     - Zamknięcie eliminujące efekt aerozolowy, probówki systemu zakręcane korkiem.                                                   - Przystosowanie systemu zamkniętego do posiadanej aparatury laboratoryjnej: analizatory, mieszadła.                - Probówki systemowe wykonane z tworzywa sztucznego.                                                                   WYMAGANIA KONIECZNE DO SPEŁNIENIA.              Zamawiający wymaga przeprowadzenia szkolenia w zakresie pobierania materiału systemem zamkniętym.</t>
  </si>
  <si>
    <t>WARTOŚĆ PAKIETU NR 39:</t>
  </si>
  <si>
    <t>PAKIET NR 40</t>
  </si>
  <si>
    <t>Bagietki laboratoryjne, opakowanie 100 szt.</t>
  </si>
  <si>
    <t>Kamery do osadu moczu, opakowanie 100 szt.</t>
  </si>
  <si>
    <t>Kapilary HEP.Na.125 MM, 98 ul, opakowanie 1000 szt.</t>
  </si>
  <si>
    <t>Końcówki żółte 200 ul Eppend., opakowanie 1000 szt.</t>
  </si>
  <si>
    <t>Końcówki nieb.100-1000ul Eppend., opakowanie 1000 szt.</t>
  </si>
  <si>
    <t>Korki uniwersalne 15-17 białe, opakowanie 500 szt.</t>
  </si>
  <si>
    <t>Naklejki samoprzylepne 35x20 mm, opakowanie 1000 szt.</t>
  </si>
  <si>
    <t>Pipety Pasteura 1 ml, dł 150 mm, opakowanie 500 szt.</t>
  </si>
  <si>
    <t>Płyty do grup krwi, 10 miejsc, opakowanie 10 szt.</t>
  </si>
  <si>
    <t>Pojemniki PP 25 ml z łopatką, opakowanie 500 szt.</t>
  </si>
  <si>
    <t>Pojemniki PP 60 ml z zakrętką, opakowanie 600 szt.</t>
  </si>
  <si>
    <t>Probówki PP 7 ml 16x65 stożkowe, opakowanie 200 szt.</t>
  </si>
  <si>
    <t>Probówki 7 ml PS okrągłodenne 13 x 100, opakowanie 1000 szt.</t>
  </si>
  <si>
    <t>Probówki PS 10 ml okrągłodenne, podziałka, kołnierz, opakowanie 500 szt.</t>
  </si>
  <si>
    <t>Probówki PS 10 ml stożkowe z podziałką, opakowanie 500 szt.</t>
  </si>
  <si>
    <t>Probówki PS 7 ml okrągłodenne 13 x 100, opakowanie 500 szt.</t>
  </si>
  <si>
    <t>Szkiełka 22 x22, opakowanie 100 szt.</t>
  </si>
  <si>
    <t>Szkiełka podstawowe cięte, opakowanie 50 szt.</t>
  </si>
  <si>
    <t>Szkiełka podstawowe szlifowane, opakowanie 50 szt.</t>
  </si>
  <si>
    <t>Kapturki do kapilar AGK 1,6 mm (opakowanie 500 szt)</t>
  </si>
  <si>
    <t>Probówki okrągłodenne o pojemności 5 ml 12x75 mm, ZPS (Opakowanie 1000 szt.)</t>
  </si>
  <si>
    <t>Korki PE rozporowe 11-13 mm żółte (Opakowanie 500 szt)</t>
  </si>
  <si>
    <t>Probówki okrągłodenne o pojemności 5 ml ze zintegrowanym płaskim korkiem z PP, podziałka co 1 ml, 13x52, opakowanie 200 szt.</t>
  </si>
  <si>
    <t>WARTOŚĆ PAKIETU NR 40:</t>
  </si>
  <si>
    <t>PAKIET NR  41</t>
  </si>
  <si>
    <t>Adapter jednorazowego użytku do czujnika CO2 ,,IRMA" w respiratorze ,,MONAL T 75"</t>
  </si>
  <si>
    <t>WARTOŚĆ PAKIETU NR 41 :</t>
  </si>
  <si>
    <t>PAKIET NR  42</t>
  </si>
  <si>
    <t>Kołdra grzewcza na pacjenta. Polipropylenowa kołdra z podłużnie ułożonych tub z których ciepłe powietrze rozprowadzane jest z tuby centralnej do bocznych części. Pomiędzy tubami specjalne tunele. Na całej dolnej  powierzchni otworki rozprowadzające ciepło równomiernie na ciało pacjenta. 213 x 91 cm, 150g. Część przykrywająca stopy pacjenta nieogrzewana. Posiadająca zakładki do podwinięcia pod ramiona pacjenta w celu lepszego ufiksowania kołdry. Posiadająca 6 oddzielonych perforacją części w celu lepszego/ wygodniejszego dostępu do pacjenta .Na wierzchniej części posiadająca dwa plasterki do przyklejenia koca. Jeden otwór do podłączenia dmuchawy. Opakowanie 10 szt. Kompatybilne z systemem Bair Hugger 3M</t>
  </si>
  <si>
    <t>Kołdra grzewcza pediatryczna polipropylenowa. Cała powierzchnia kołdry od strony pacjenta posiada otworki, które równomiernie rozprowadzają ciepło na ciało pacjenta. 2 dodatkowe folie 61 x 46 cm, które służą do przykrycia głowy oraz nóg, aby nie uciekało ciepło. 1 otwór do urządzenia grzewczego umieszczone centralnie. Taśma klejąca pozwalająca na ufiksowanie kołdry do stołu. Rozmiar kołdry 188 x 22 cm, waga 28 g. Opakowanie 10 szt. Kompatybilne z systemem Bair Hugger 3M</t>
  </si>
  <si>
    <t xml:space="preserve">op. </t>
  </si>
  <si>
    <t>Kołdra pediatryczna do dolnej części ciała, polipropylenowa. Skonstruowana z podłużnie ułożonych tub z których ciepłe powietrze rozprowadzane jest z tuby centralnej do bocznych części. Pomiędzy tubami są specjalne tunele, których zadaniem jest rozprowadzanie powietrza w momencie gdy górna warstwa kołdry od strony pacjenta posiada drobne otworki, które równomiernie rozprowadzają ciepło na ciało pacjenta. Otwór do urządzenia grzewczego umieszczony centralnie. Taśma przylepna pomocna w ufiksowaniu kołdry na pacjencie .Zasłona na stopy. Rozmiar kołdry 89 x 61 cm, waga 43 g. Opakowanie 10 szt. Kompatybilne z systemem Bair Hugger 3M</t>
  </si>
  <si>
    <t>WARTOŚĆ PAKIETU NR 42:</t>
  </si>
  <si>
    <t>PAKIET NR  43</t>
  </si>
  <si>
    <t>Papier do EKG Ascard A4 112x25</t>
  </si>
  <si>
    <t>Papier do EKG Ascard 3 104x40</t>
  </si>
  <si>
    <t>Papier do defibrylatora ZOLL Series M 881ZO 90x90x200</t>
  </si>
  <si>
    <t>Papier do EKG MR BLUE 112x25</t>
  </si>
  <si>
    <t xml:space="preserve">Papier do defibrylatora Life Pack 11/12  100 mm x 23 </t>
  </si>
  <si>
    <t>Papier do EKG Multikard 30 100x40</t>
  </si>
  <si>
    <t>Papier do Videoprintera Sony  UPP-210 SE     210x25 mm</t>
  </si>
  <si>
    <t>Papier do KTG OXFORD For Sonicaid Miridien 800 524SO 0051 93/42 EEC 143x150x300</t>
  </si>
  <si>
    <t>Papier do printerów USG Mitsubishi K61B 110x20</t>
  </si>
  <si>
    <t>Papier do KTG Philips M1911A 150x100x150</t>
  </si>
  <si>
    <t>Papier do KTG BTL700 215x20</t>
  </si>
  <si>
    <t>Papier do EKG BTL – 08LT 210x25</t>
  </si>
  <si>
    <t>Papier do drukarki w urządzeniu NICCOMO służącego do nieinwazyjnego pomiaru rzutu serca 58x18</t>
  </si>
  <si>
    <t>Papier do USG K65 HMCE 110x20</t>
  </si>
  <si>
    <t>WARTOŚĆ PAKIETU NR 43:</t>
  </si>
  <si>
    <t>PAKIET NR  44</t>
  </si>
  <si>
    <t>Pokrycie jednorazowe na podgłówek  fotela do masażu,  włókninowe, o gramaturze 50 - 60g/m2, o wysokiej odporności na przepuszczalność i rozerwanie, o krzyżowej strukturze włókien, z wycięciem na nos i usta. Pakowane po 15 szt. w opakowaniu</t>
  </si>
  <si>
    <t>WARTOŚĆ PAKIETU NR 44:</t>
  </si>
  <si>
    <t>PAKIET NR  45</t>
  </si>
  <si>
    <r>
      <t xml:space="preserve">Sterylny pokrowiec foliowy na przewody z mocnej przeźroczystej folii PE o grubości minimalnej 0,05 mm i gramaturze minimalnej 42 g/m2. Złożony teleskopowo z taśmami odpornymi na przemakanie. Wymiary 13-16 cm x 200-250 cm. Wyrób zgodny z normą 13795 1-3 </t>
    </r>
    <r>
      <rPr>
        <i/>
        <sz val="8"/>
        <color indexed="12"/>
        <rFont val="Times New Roman"/>
        <family val="1"/>
      </rPr>
      <t>(Podać wymiary: …..................)</t>
    </r>
  </si>
  <si>
    <r>
      <t xml:space="preserve">Sterylny pokrowiec foliowy z gumką w kształcie kuli. Gumka na całym obwodzie koła, 80-85 cm </t>
    </r>
    <r>
      <rPr>
        <i/>
        <sz val="8"/>
        <color indexed="12"/>
        <rFont val="Times New Roman"/>
        <family val="1"/>
      </rPr>
      <t>(Podać wymiary: …..................)</t>
    </r>
  </si>
  <si>
    <t>WARTOŚĆ PAKIETU NR 45:</t>
  </si>
  <si>
    <t>PAKIET NR  46</t>
  </si>
  <si>
    <r>
      <t xml:space="preserve">Igła doszpikowa BIG Aparat automatyczny ADULTS  dla dorosłych. </t>
    </r>
    <r>
      <rPr>
        <sz val="8"/>
        <color indexed="12"/>
        <rFont val="Times New Roman"/>
        <family val="1"/>
      </rPr>
      <t>Igła doszpikowa winna posiadać nadrukowaną przez producenta etykietę w języku polskim wraz z nazwą firmy będącej autoryzowanym dystrybutorem na terenie Polski</t>
    </r>
  </si>
  <si>
    <t>Igła doszpikowa BIG Aparat automatyczny PEDIATRICS dla dzieci</t>
  </si>
  <si>
    <t>WARTOŚĆ PAKIETU NR 46:</t>
  </si>
  <si>
    <t>PAKIET NR  47</t>
  </si>
  <si>
    <t>Worek  jednoczęściowy stomijny, samoprzylepny, otwarty,  z zamknięciem na rzepy, cielisty z klamrą, do docięcia 15-60 mm</t>
  </si>
  <si>
    <t>Worek jednoczęściowy otwarty stomijny, samoprzylepny z zamknięciem na rzepy. Przekrój od 20 do 70, cieliste</t>
  </si>
  <si>
    <t>Worek urostomijny, jednoczęściowy, przezroczysty</t>
  </si>
  <si>
    <t>WARTOŚĆ PAKIETU NR 47:</t>
  </si>
  <si>
    <t>PAKIET NR  48</t>
  </si>
  <si>
    <r>
      <t xml:space="preserve">Szyna unieruchamiająca palec typu Zimmera dł. 400-420 mm szer. 20-25 mm </t>
    </r>
    <r>
      <rPr>
        <i/>
        <sz val="8"/>
        <color indexed="12"/>
        <rFont val="Times New Roman"/>
        <family val="1"/>
      </rPr>
      <t xml:space="preserve">(Podać oferowane wymiary: ….............................) </t>
    </r>
    <r>
      <rPr>
        <i/>
        <sz val="8"/>
        <color indexed="12"/>
        <rFont val="Times New Roman"/>
        <family val="1"/>
      </rPr>
      <t xml:space="preserve"> </t>
    </r>
  </si>
  <si>
    <r>
      <t xml:space="preserve">Szyna unieruchamiająca palec typu Zimmera dł. 250-300 mm, szer. 20-25 mm </t>
    </r>
    <r>
      <rPr>
        <i/>
        <sz val="8"/>
        <color indexed="12"/>
        <rFont val="Times New Roman"/>
        <family val="1"/>
      </rPr>
      <t xml:space="preserve">(Podać oferowane wymiary: ….............................) </t>
    </r>
    <r>
      <rPr>
        <i/>
        <sz val="8"/>
        <color indexed="12"/>
        <rFont val="Times New Roman"/>
        <family val="1"/>
      </rPr>
      <t xml:space="preserve"> </t>
    </r>
  </si>
  <si>
    <r>
      <t xml:space="preserve">Szyna Kramera dowolnie profilowana metalowa rozmiar: szerokość 5-10 cm, długość 50-100 cm Dostęp do minimum 2 rozmiarów </t>
    </r>
    <r>
      <rPr>
        <i/>
        <sz val="8"/>
        <color indexed="12"/>
        <rFont val="Times New Roman"/>
        <family val="1"/>
      </rPr>
      <t xml:space="preserve">(Podać oferowane rozmiary: ….............................) </t>
    </r>
    <r>
      <rPr>
        <i/>
        <sz val="8"/>
        <color indexed="12"/>
        <rFont val="Times New Roman"/>
        <family val="1"/>
      </rPr>
      <t xml:space="preserve"> </t>
    </r>
  </si>
  <si>
    <r>
      <t xml:space="preserve">Szyna Kramera dowolnie profilowana metalowa rozmiar: szerokość 10-15 cm; długość 50-100 cm Dostęp do minimum 2 rozmiarów </t>
    </r>
    <r>
      <rPr>
        <i/>
        <sz val="8"/>
        <color indexed="12"/>
        <rFont val="Times New Roman"/>
        <family val="1"/>
      </rPr>
      <t xml:space="preserve">(Podać oferowane rozmiary: ….............................) </t>
    </r>
    <r>
      <rPr>
        <i/>
        <sz val="8"/>
        <color indexed="12"/>
        <rFont val="Times New Roman"/>
        <family val="1"/>
      </rPr>
      <t xml:space="preserve"> </t>
    </r>
  </si>
  <si>
    <r>
      <t xml:space="preserve">Szyna Kramera dowolnie profilowana metalowa rozmiar: szerokość 15-20 cm; długość100-150 cm </t>
    </r>
    <r>
      <rPr>
        <i/>
        <sz val="8"/>
        <color indexed="12"/>
        <rFont val="Times New Roman"/>
        <family val="1"/>
      </rPr>
      <t xml:space="preserve">(Podać oferowane wymiary: ….............................) </t>
    </r>
    <r>
      <rPr>
        <i/>
        <sz val="8"/>
        <color indexed="12"/>
        <rFont val="Times New Roman"/>
        <family val="1"/>
      </rPr>
      <t xml:space="preserve"> </t>
    </r>
  </si>
  <si>
    <r>
      <t xml:space="preserve">Bezpieczny zestaw do pobierania popłuczyn z drzewa oskrzelowego, w skład wchodzi probówka 9-11 ml z etykietą, z dwoma cewnikami, łącznik schodkowy, z możliwością regulacji siły ssania, kompatybilny z końcówkami do odsysania  </t>
    </r>
    <r>
      <rPr>
        <i/>
        <sz val="8"/>
        <color indexed="12"/>
        <rFont val="Times New Roman"/>
        <family val="1"/>
      </rPr>
      <t xml:space="preserve">(Podać oferowaną pojemność probówki wchodzącej w skład zestawu: ….............................)  </t>
    </r>
  </si>
  <si>
    <t>WARTOŚĆ PAKIETU NR 48:</t>
  </si>
  <si>
    <t>Data i podpis Wykonawcy: …...........................................................................................</t>
  </si>
</sst>
</file>

<file path=xl/styles.xml><?xml version="1.0" encoding="utf-8"?>
<styleSheet xmlns="http://schemas.openxmlformats.org/spreadsheetml/2006/main">
  <numFmts count="16">
    <numFmt numFmtId="164" formatCode="GENERAL"/>
    <numFmt numFmtId="165" formatCode="_-* #,##0.00&quot; zł&quot;_-;\-* #,##0.00&quot; zł&quot;_-;_-* \-??&quot; zł&quot;_-;_-@_-"/>
    <numFmt numFmtId="166" formatCode="0"/>
    <numFmt numFmtId="167" formatCode="0%"/>
    <numFmt numFmtId="168" formatCode="#"/>
    <numFmt numFmtId="169" formatCode="@"/>
    <numFmt numFmtId="170" formatCode="#,##0"/>
    <numFmt numFmtId="171" formatCode="0.00"/>
    <numFmt numFmtId="172" formatCode="#,##0.00\ [$zł-415];[RED]\-#,##0.00\ [$zł-415]"/>
    <numFmt numFmtId="173" formatCode="#,##0.00"/>
    <numFmt numFmtId="174" formatCode="#,##0.00&quot; zł&quot;;\-#,##0.00&quot; zł&quot;"/>
    <numFmt numFmtId="175" formatCode="\ #,##0.00&quot; zł &quot;;\-#,##0.00&quot; zł &quot;;&quot; -&quot;#&quot; zł &quot;;@\ "/>
    <numFmt numFmtId="176" formatCode="#,##0_ ;[RED]\-#,##0\ "/>
    <numFmt numFmtId="177" formatCode="#,##0;[RED]\-#,##0"/>
    <numFmt numFmtId="178" formatCode="_-* #,##0.00\ _z_ł_-;\-* #,##0.00\ _z_ł_-;_-* \-??\ _z_ł_-;_-@_-"/>
    <numFmt numFmtId="179" formatCode="#,##0.00&quot; zł&quot;;[RED]\-#,##0.00&quot; zł&quot;"/>
  </numFmts>
  <fonts count="24">
    <font>
      <sz val="10"/>
      <name val="Arial CE"/>
      <family val="2"/>
    </font>
    <font>
      <sz val="10"/>
      <name val="Arial"/>
      <family val="0"/>
    </font>
    <font>
      <sz val="8"/>
      <name val="Times New Roman"/>
      <family val="1"/>
    </font>
    <font>
      <b/>
      <sz val="12"/>
      <name val="Times New Roman"/>
      <family val="1"/>
    </font>
    <font>
      <sz val="12"/>
      <name val="Times New Roman"/>
      <family val="1"/>
    </font>
    <font>
      <b/>
      <sz val="12"/>
      <color indexed="12"/>
      <name val="Times New Roman"/>
      <family val="1"/>
    </font>
    <font>
      <sz val="12"/>
      <color indexed="12"/>
      <name val="Times New Roman"/>
      <family val="1"/>
    </font>
    <font>
      <sz val="10"/>
      <name val="Times New Roman"/>
      <family val="1"/>
    </font>
    <font>
      <b/>
      <sz val="10"/>
      <name val="Times New Roman"/>
      <family val="1"/>
    </font>
    <font>
      <b/>
      <sz val="8"/>
      <name val="Times New Roman"/>
      <family val="1"/>
    </font>
    <font>
      <sz val="8"/>
      <color indexed="8"/>
      <name val="Times New Roman"/>
      <family val="1"/>
    </font>
    <font>
      <sz val="10"/>
      <color indexed="10"/>
      <name val="Times New Roman"/>
      <family val="1"/>
    </font>
    <font>
      <i/>
      <sz val="8"/>
      <color indexed="12"/>
      <name val="Times New Roman"/>
      <family val="1"/>
    </font>
    <font>
      <sz val="8"/>
      <color indexed="12"/>
      <name val="Times New Roman"/>
      <family val="1"/>
    </font>
    <font>
      <b/>
      <sz val="8"/>
      <color indexed="8"/>
      <name val="Times New Roman"/>
      <family val="1"/>
    </font>
    <font>
      <sz val="8"/>
      <color indexed="10"/>
      <name val="Times New Roman"/>
      <family val="1"/>
    </font>
    <font>
      <i/>
      <sz val="8"/>
      <name val="Times New Roman"/>
      <family val="1"/>
    </font>
    <font>
      <b/>
      <u val="single"/>
      <sz val="8"/>
      <name val="Times New Roman"/>
      <family val="1"/>
    </font>
    <font>
      <sz val="8"/>
      <color indexed="8"/>
      <name val="Times New Roman1"/>
      <family val="0"/>
    </font>
    <font>
      <sz val="11"/>
      <color indexed="8"/>
      <name val="Calibri"/>
      <family val="2"/>
    </font>
    <font>
      <sz val="9"/>
      <name val="Arial"/>
      <family val="2"/>
    </font>
    <font>
      <b/>
      <sz val="10"/>
      <color indexed="8"/>
      <name val="Times New Roman"/>
      <family val="1"/>
    </font>
    <font>
      <b/>
      <sz val="10.5"/>
      <name val="Times New Roman"/>
      <family val="1"/>
    </font>
    <font>
      <sz val="12"/>
      <color indexed="9"/>
      <name val="Times New Roman"/>
      <family val="1"/>
    </font>
  </fonts>
  <fills count="9">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55"/>
        <bgColor indexed="64"/>
      </patternFill>
    </fill>
  </fills>
  <borders count="14">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thin">
        <color indexed="8"/>
      </left>
      <right style="medium">
        <color indexed="8"/>
      </right>
      <top>
        <color indexed="63"/>
      </top>
      <bottom style="thin">
        <color indexed="8"/>
      </bottom>
    </border>
    <border>
      <left>
        <color indexed="63"/>
      </left>
      <right>
        <color indexed="63"/>
      </right>
      <top>
        <color indexed="63"/>
      </top>
      <bottom style="hair">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hair">
        <color indexed="8"/>
      </left>
      <right style="hair">
        <color indexed="8"/>
      </right>
      <top style="hair">
        <color indexed="8"/>
      </top>
      <bottom style="hair">
        <color indexed="8"/>
      </bottom>
    </border>
    <border>
      <left style="thin">
        <color indexed="8"/>
      </left>
      <right style="thin">
        <color indexed="8"/>
      </right>
      <top>
        <color indexed="63"/>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color indexed="63"/>
      </top>
      <bottom style="thin">
        <color indexed="8"/>
      </bottom>
    </border>
    <border>
      <left style="thin">
        <color indexed="8"/>
      </left>
      <right style="thin">
        <color indexed="8"/>
      </right>
      <top style="hair">
        <color indexed="8"/>
      </top>
      <bottom style="hair">
        <color indexed="8"/>
      </bottom>
    </border>
  </borders>
  <cellStyleXfs count="24">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175" fontId="0" fillId="0" borderId="0" applyBorder="0" applyProtection="0">
      <alignment/>
    </xf>
    <xf numFmtId="42" fontId="1" fillId="0" borderId="0" applyFill="0" applyBorder="0" applyAlignment="0" applyProtection="0"/>
    <xf numFmtId="167" fontId="1" fillId="0" borderId="0" applyFill="0" applyBorder="0" applyAlignment="0" applyProtection="0"/>
    <xf numFmtId="164" fontId="0" fillId="0" borderId="0">
      <alignment/>
      <protection/>
    </xf>
    <xf numFmtId="164" fontId="1" fillId="0" borderId="0">
      <alignment/>
      <protection/>
    </xf>
    <xf numFmtId="164" fontId="1" fillId="0" borderId="0">
      <alignment/>
      <protection/>
    </xf>
    <xf numFmtId="164" fontId="19" fillId="0" borderId="0">
      <alignment/>
      <protection/>
    </xf>
  </cellStyleXfs>
  <cellXfs count="393">
    <xf numFmtId="164" fontId="0" fillId="0" borderId="0" xfId="0" applyAlignment="1">
      <alignment/>
    </xf>
    <xf numFmtId="164" fontId="2" fillId="0" borderId="1" xfId="0" applyFont="1" applyBorder="1" applyAlignment="1">
      <alignment horizontal="center"/>
    </xf>
    <xf numFmtId="164" fontId="2" fillId="0" borderId="1" xfId="0" applyFont="1" applyBorder="1" applyAlignment="1">
      <alignment wrapText="1"/>
    </xf>
    <xf numFmtId="165" fontId="2" fillId="0" borderId="1" xfId="0" applyNumberFormat="1" applyFont="1" applyBorder="1" applyAlignment="1">
      <alignment/>
    </xf>
    <xf numFmtId="166" fontId="2" fillId="0" borderId="1" xfId="0" applyNumberFormat="1" applyFont="1" applyBorder="1" applyAlignment="1">
      <alignment horizontal="center"/>
    </xf>
    <xf numFmtId="164" fontId="2" fillId="0" borderId="2" xfId="0" applyFont="1" applyBorder="1" applyAlignment="1">
      <alignment/>
    </xf>
    <xf numFmtId="164" fontId="2" fillId="0" borderId="0" xfId="0" applyFont="1" applyFill="1" applyBorder="1" applyAlignment="1">
      <alignment/>
    </xf>
    <xf numFmtId="164" fontId="2" fillId="0" borderId="3" xfId="0" applyFont="1" applyBorder="1" applyAlignment="1">
      <alignment/>
    </xf>
    <xf numFmtId="164" fontId="2" fillId="0" borderId="1" xfId="0" applyFont="1" applyBorder="1" applyAlignment="1">
      <alignment/>
    </xf>
    <xf numFmtId="164" fontId="3" fillId="2" borderId="4" xfId="21" applyFont="1" applyFill="1" applyBorder="1" applyAlignment="1">
      <alignment horizontal="left" vertical="center" wrapText="1"/>
      <protection/>
    </xf>
    <xf numFmtId="164" fontId="7" fillId="0" borderId="0" xfId="0" applyFont="1" applyFill="1" applyBorder="1" applyAlignment="1">
      <alignment/>
    </xf>
    <xf numFmtId="164" fontId="2" fillId="3" borderId="3" xfId="0" applyFont="1" applyFill="1" applyBorder="1" applyAlignment="1">
      <alignment/>
    </xf>
    <xf numFmtId="164" fontId="2" fillId="3" borderId="1" xfId="0" applyFont="1" applyFill="1" applyBorder="1" applyAlignment="1">
      <alignment/>
    </xf>
    <xf numFmtId="164" fontId="3" fillId="4" borderId="0" xfId="21" applyFont="1" applyFill="1" applyBorder="1" applyAlignment="1">
      <alignment horizontal="left" vertical="center" wrapText="1"/>
      <protection/>
    </xf>
    <xf numFmtId="164" fontId="8" fillId="2" borderId="1" xfId="21" applyFont="1" applyFill="1" applyBorder="1" applyAlignment="1">
      <alignment horizontal="center" vertical="center" wrapText="1"/>
      <protection/>
    </xf>
    <xf numFmtId="164" fontId="9" fillId="5" borderId="1" xfId="21" applyFont="1" applyFill="1" applyBorder="1" applyAlignment="1">
      <alignment horizontal="center" vertical="center" wrapText="1"/>
      <protection/>
    </xf>
    <xf numFmtId="165" fontId="9" fillId="5" borderId="1" xfId="21" applyNumberFormat="1" applyFont="1" applyFill="1" applyBorder="1" applyAlignment="1">
      <alignment horizontal="center" vertical="center" wrapText="1"/>
      <protection/>
    </xf>
    <xf numFmtId="166" fontId="9" fillId="5" borderId="1" xfId="21" applyNumberFormat="1" applyFont="1" applyFill="1" applyBorder="1" applyAlignment="1">
      <alignment horizontal="center" vertical="center" wrapText="1"/>
      <protection/>
    </xf>
    <xf numFmtId="165" fontId="9" fillId="5" borderId="1" xfId="21" applyNumberFormat="1" applyFont="1" applyFill="1" applyBorder="1" applyAlignment="1">
      <alignment horizontal="center" vertical="center" wrapText="1"/>
      <protection/>
    </xf>
    <xf numFmtId="164" fontId="9" fillId="5" borderId="1" xfId="21" applyFont="1" applyFill="1" applyBorder="1" applyAlignment="1">
      <alignment horizontal="center" vertical="center" wrapText="1"/>
      <protection/>
    </xf>
    <xf numFmtId="164" fontId="7" fillId="0" borderId="0" xfId="0" applyFont="1" applyFill="1" applyBorder="1" applyAlignment="1">
      <alignment vertical="top" wrapText="1"/>
    </xf>
    <xf numFmtId="164" fontId="2" fillId="0" borderId="0" xfId="0" applyFont="1" applyFill="1" applyBorder="1" applyAlignment="1">
      <alignment vertical="top" wrapText="1"/>
    </xf>
    <xf numFmtId="164" fontId="2" fillId="0" borderId="3" xfId="0" applyFont="1" applyBorder="1" applyAlignment="1">
      <alignment vertical="top" wrapText="1"/>
    </xf>
    <xf numFmtId="164" fontId="2" fillId="0" borderId="1" xfId="0" applyFont="1" applyBorder="1" applyAlignment="1">
      <alignment vertical="top" wrapText="1"/>
    </xf>
    <xf numFmtId="164" fontId="2" fillId="0" borderId="1" xfId="21" applyFont="1" applyFill="1" applyBorder="1" applyAlignment="1">
      <alignment horizontal="center" vertical="center" wrapText="1"/>
      <protection/>
    </xf>
    <xf numFmtId="164" fontId="10" fillId="0" borderId="1" xfId="21" applyFont="1" applyFill="1" applyBorder="1" applyAlignment="1">
      <alignment horizontal="justify" vertical="center" wrapText="1"/>
      <protection/>
    </xf>
    <xf numFmtId="164" fontId="2" fillId="5" borderId="1" xfId="21" applyFont="1" applyFill="1" applyBorder="1" applyAlignment="1">
      <alignment vertical="center" wrapText="1"/>
      <protection/>
    </xf>
    <xf numFmtId="165" fontId="2" fillId="5" borderId="1" xfId="21" applyNumberFormat="1" applyFont="1" applyFill="1" applyBorder="1" applyAlignment="1">
      <alignment vertical="center" wrapText="1"/>
      <protection/>
    </xf>
    <xf numFmtId="168" fontId="2" fillId="5" borderId="1" xfId="19" applyNumberFormat="1" applyFont="1" applyFill="1" applyBorder="1" applyAlignment="1" applyProtection="1">
      <alignment horizontal="center" vertical="center" wrapText="1"/>
      <protection/>
    </xf>
    <xf numFmtId="164" fontId="11" fillId="5" borderId="1" xfId="0" applyFont="1" applyFill="1" applyBorder="1" applyAlignment="1">
      <alignment vertical="top" wrapText="1"/>
    </xf>
    <xf numFmtId="164" fontId="7" fillId="5" borderId="1" xfId="0" applyFont="1" applyFill="1" applyBorder="1" applyAlignment="1">
      <alignment vertical="top" wrapText="1"/>
    </xf>
    <xf numFmtId="164" fontId="2" fillId="4" borderId="1" xfId="21" applyFont="1" applyFill="1" applyBorder="1" applyAlignment="1">
      <alignment vertical="center" wrapText="1"/>
      <protection/>
    </xf>
    <xf numFmtId="165" fontId="2" fillId="4" borderId="1" xfId="21" applyNumberFormat="1" applyFont="1" applyFill="1" applyBorder="1" applyAlignment="1">
      <alignment vertical="center" wrapText="1"/>
      <protection/>
    </xf>
    <xf numFmtId="168" fontId="2" fillId="4" borderId="1" xfId="19" applyNumberFormat="1" applyFont="1" applyFill="1" applyBorder="1" applyAlignment="1" applyProtection="1">
      <alignment horizontal="center" vertical="center" wrapText="1"/>
      <protection/>
    </xf>
    <xf numFmtId="165" fontId="2" fillId="0" borderId="1" xfId="21" applyNumberFormat="1" applyFont="1" applyFill="1" applyBorder="1" applyAlignment="1">
      <alignment vertical="center" wrapText="1"/>
      <protection/>
    </xf>
    <xf numFmtId="164" fontId="11" fillId="4" borderId="1" xfId="0" applyFont="1" applyFill="1" applyBorder="1" applyAlignment="1">
      <alignment vertical="top" wrapText="1"/>
    </xf>
    <xf numFmtId="164" fontId="7" fillId="0" borderId="1" xfId="0" applyFont="1" applyFill="1" applyBorder="1" applyAlignment="1">
      <alignment vertical="top" wrapText="1"/>
    </xf>
    <xf numFmtId="169" fontId="2" fillId="0" borderId="1" xfId="21" applyNumberFormat="1" applyFont="1" applyFill="1" applyBorder="1" applyAlignment="1">
      <alignment horizontal="center" vertical="center" wrapText="1"/>
      <protection/>
    </xf>
    <xf numFmtId="164" fontId="2" fillId="0" borderId="1" xfId="21" applyFont="1" applyFill="1" applyBorder="1" applyAlignment="1">
      <alignment vertical="center" wrapText="1"/>
      <protection/>
    </xf>
    <xf numFmtId="168" fontId="2" fillId="0" borderId="1" xfId="19" applyNumberFormat="1" applyFont="1" applyFill="1" applyBorder="1" applyAlignment="1" applyProtection="1">
      <alignment horizontal="center" vertical="center" wrapText="1"/>
      <protection/>
    </xf>
    <xf numFmtId="164" fontId="7" fillId="4" borderId="1" xfId="0" applyFont="1" applyFill="1" applyBorder="1" applyAlignment="1">
      <alignment vertical="top" wrapText="1"/>
    </xf>
    <xf numFmtId="170" fontId="2" fillId="4" borderId="1" xfId="21" applyNumberFormat="1" applyFont="1" applyFill="1" applyBorder="1" applyAlignment="1">
      <alignment vertical="center" wrapText="1"/>
      <protection/>
    </xf>
    <xf numFmtId="166" fontId="2" fillId="0" borderId="1" xfId="19" applyNumberFormat="1" applyFont="1" applyFill="1" applyBorder="1" applyAlignment="1" applyProtection="1">
      <alignment horizontal="center" vertical="center" wrapText="1"/>
      <protection/>
    </xf>
    <xf numFmtId="164" fontId="10" fillId="0" borderId="1" xfId="0" applyFont="1" applyFill="1" applyBorder="1" applyAlignment="1">
      <alignment horizontal="justify" vertical="center" wrapText="1"/>
    </xf>
    <xf numFmtId="164" fontId="7" fillId="4" borderId="0" xfId="0" applyFont="1" applyFill="1" applyBorder="1" applyAlignment="1">
      <alignment vertical="top" wrapText="1"/>
    </xf>
    <xf numFmtId="164" fontId="10" fillId="0" borderId="1" xfId="0" applyFont="1" applyFill="1" applyBorder="1" applyAlignment="1">
      <alignment horizontal="justify" wrapText="1"/>
    </xf>
    <xf numFmtId="164" fontId="10" fillId="0" borderId="1" xfId="21" applyFont="1" applyFill="1" applyBorder="1" applyAlignment="1">
      <alignment vertical="center" wrapText="1"/>
      <protection/>
    </xf>
    <xf numFmtId="170" fontId="10" fillId="0" borderId="1" xfId="21" applyNumberFormat="1" applyFont="1" applyFill="1" applyBorder="1" applyAlignment="1">
      <alignment vertical="center" wrapText="1"/>
      <protection/>
    </xf>
    <xf numFmtId="165" fontId="10" fillId="0" borderId="1" xfId="21" applyNumberFormat="1" applyFont="1" applyFill="1" applyBorder="1" applyAlignment="1">
      <alignment vertical="center" wrapText="1"/>
      <protection/>
    </xf>
    <xf numFmtId="166" fontId="10" fillId="0" borderId="1" xfId="19" applyNumberFormat="1" applyFont="1" applyFill="1" applyBorder="1" applyAlignment="1" applyProtection="1">
      <alignment horizontal="center" vertical="center" wrapText="1"/>
      <protection/>
    </xf>
    <xf numFmtId="164" fontId="10" fillId="0" borderId="1" xfId="0" applyFont="1" applyFill="1" applyBorder="1" applyAlignment="1">
      <alignment vertical="center" wrapText="1"/>
    </xf>
    <xf numFmtId="164" fontId="2" fillId="0" borderId="1" xfId="21" applyFont="1" applyFill="1" applyBorder="1" applyAlignment="1">
      <alignment horizontal="justify" vertical="center" wrapText="1"/>
      <protection/>
    </xf>
    <xf numFmtId="164" fontId="10" fillId="0" borderId="1" xfId="0" applyFont="1" applyBorder="1" applyAlignment="1">
      <alignment horizontal="justify" vertical="center" wrapText="1"/>
    </xf>
    <xf numFmtId="164" fontId="10" fillId="0" borderId="1" xfId="22" applyFont="1" applyFill="1" applyBorder="1" applyAlignment="1">
      <alignment horizontal="justify" vertical="center" wrapText="1"/>
      <protection/>
    </xf>
    <xf numFmtId="164" fontId="10" fillId="0" borderId="1" xfId="0" applyFont="1" applyBorder="1" applyAlignment="1">
      <alignment horizontal="justify" wrapText="1"/>
    </xf>
    <xf numFmtId="164" fontId="2" fillId="0" borderId="1" xfId="22" applyFont="1" applyFill="1" applyBorder="1" applyAlignment="1">
      <alignment horizontal="justify" vertical="center" wrapText="1"/>
      <protection/>
    </xf>
    <xf numFmtId="164" fontId="8" fillId="6" borderId="5" xfId="21" applyFont="1" applyFill="1" applyBorder="1" applyAlignment="1">
      <alignment horizontal="right" vertical="center" wrapText="1"/>
      <protection/>
    </xf>
    <xf numFmtId="165" fontId="9" fillId="0" borderId="4" xfId="21" applyNumberFormat="1" applyFont="1" applyFill="1" applyBorder="1" applyAlignment="1">
      <alignment vertical="center" wrapText="1"/>
      <protection/>
    </xf>
    <xf numFmtId="166" fontId="9" fillId="0" borderId="6" xfId="0" applyNumberFormat="1" applyFont="1" applyFill="1" applyBorder="1" applyAlignment="1">
      <alignment vertical="center" wrapText="1"/>
    </xf>
    <xf numFmtId="164" fontId="7" fillId="4" borderId="0" xfId="0" applyFont="1" applyFill="1" applyAlignment="1">
      <alignment vertical="top" wrapText="1"/>
    </xf>
    <xf numFmtId="164" fontId="9" fillId="4" borderId="0" xfId="21" applyFont="1" applyFill="1" applyBorder="1" applyAlignment="1">
      <alignment horizontal="right" vertical="center" wrapText="1"/>
      <protection/>
    </xf>
    <xf numFmtId="165" fontId="2" fillId="4" borderId="0" xfId="21" applyNumberFormat="1" applyFont="1" applyFill="1" applyBorder="1" applyAlignment="1">
      <alignment vertical="center" wrapText="1"/>
      <protection/>
    </xf>
    <xf numFmtId="166" fontId="2" fillId="4" borderId="0" xfId="0" applyNumberFormat="1" applyFont="1" applyFill="1" applyBorder="1" applyAlignment="1">
      <alignment vertical="center" wrapText="1"/>
    </xf>
    <xf numFmtId="164" fontId="8" fillId="7" borderId="1" xfId="21" applyFont="1" applyFill="1" applyBorder="1" applyAlignment="1">
      <alignment horizontal="center" vertical="center" wrapText="1"/>
      <protection/>
    </xf>
    <xf numFmtId="164" fontId="2" fillId="0" borderId="1" xfId="22" applyFont="1" applyFill="1" applyBorder="1" applyAlignment="1">
      <alignment vertical="center" wrapText="1"/>
      <protection/>
    </xf>
    <xf numFmtId="164" fontId="9" fillId="5" borderId="1" xfId="0" applyFont="1" applyFill="1" applyBorder="1" applyAlignment="1">
      <alignment vertical="center" wrapText="1"/>
    </xf>
    <xf numFmtId="164" fontId="2" fillId="5" borderId="1" xfId="0" applyFont="1" applyFill="1" applyBorder="1" applyAlignment="1">
      <alignment vertical="center" wrapText="1"/>
    </xf>
    <xf numFmtId="164" fontId="2" fillId="6" borderId="3" xfId="0" applyFont="1" applyFill="1" applyBorder="1" applyAlignment="1">
      <alignment vertical="top" wrapText="1"/>
    </xf>
    <xf numFmtId="164" fontId="2" fillId="6" borderId="1" xfId="0" applyFont="1" applyFill="1" applyBorder="1" applyAlignment="1">
      <alignment vertical="top" wrapText="1"/>
    </xf>
    <xf numFmtId="164" fontId="2" fillId="3" borderId="3" xfId="0" applyFont="1" applyFill="1" applyBorder="1" applyAlignment="1">
      <alignment vertical="top" wrapText="1"/>
    </xf>
    <xf numFmtId="164" fontId="2" fillId="3" borderId="1" xfId="0" applyFont="1" applyFill="1" applyBorder="1" applyAlignment="1">
      <alignment vertical="top" wrapText="1"/>
    </xf>
    <xf numFmtId="164" fontId="9" fillId="0" borderId="0" xfId="0" applyFont="1" applyFill="1" applyBorder="1" applyAlignment="1">
      <alignment vertical="top" wrapText="1"/>
    </xf>
    <xf numFmtId="164" fontId="9" fillId="6" borderId="3" xfId="0" applyFont="1" applyFill="1" applyBorder="1" applyAlignment="1">
      <alignment vertical="top" wrapText="1"/>
    </xf>
    <xf numFmtId="164" fontId="9" fillId="6" borderId="1" xfId="0" applyFont="1" applyFill="1" applyBorder="1" applyAlignment="1">
      <alignment vertical="top" wrapText="1"/>
    </xf>
    <xf numFmtId="164" fontId="2" fillId="4" borderId="1" xfId="21" applyFont="1" applyFill="1" applyBorder="1" applyAlignment="1">
      <alignment horizontal="center" vertical="center" wrapText="1"/>
      <protection/>
    </xf>
    <xf numFmtId="164" fontId="10" fillId="4" borderId="1" xfId="21" applyFont="1" applyFill="1" applyBorder="1" applyAlignment="1">
      <alignment vertical="center" wrapText="1"/>
      <protection/>
    </xf>
    <xf numFmtId="170" fontId="10" fillId="4" borderId="1" xfId="21" applyNumberFormat="1" applyFont="1" applyFill="1" applyBorder="1" applyAlignment="1">
      <alignment vertical="center" wrapText="1"/>
      <protection/>
    </xf>
    <xf numFmtId="168" fontId="10" fillId="4" borderId="1" xfId="19" applyNumberFormat="1" applyFont="1" applyFill="1" applyBorder="1" applyAlignment="1" applyProtection="1">
      <alignment horizontal="center" vertical="center" wrapText="1"/>
      <protection/>
    </xf>
    <xf numFmtId="164" fontId="8" fillId="7" borderId="1" xfId="21" applyFont="1" applyFill="1" applyBorder="1" applyAlignment="1">
      <alignment horizontal="center" vertical="center" wrapText="1"/>
      <protection/>
    </xf>
    <xf numFmtId="164" fontId="2" fillId="0" borderId="1" xfId="21" applyNumberFormat="1" applyFont="1" applyFill="1" applyBorder="1" applyAlignment="1">
      <alignment horizontal="center" vertical="center" wrapText="1"/>
      <protection/>
    </xf>
    <xf numFmtId="164" fontId="8" fillId="7" borderId="1" xfId="0" applyFont="1" applyFill="1" applyBorder="1" applyAlignment="1">
      <alignment horizontal="center" vertical="center" wrapText="1"/>
    </xf>
    <xf numFmtId="171" fontId="2" fillId="0" borderId="1" xfId="0" applyNumberFormat="1" applyFont="1" applyBorder="1" applyAlignment="1">
      <alignment vertical="center" wrapText="1"/>
    </xf>
    <xf numFmtId="164" fontId="2" fillId="0" borderId="7" xfId="0" applyFont="1" applyBorder="1" applyAlignment="1">
      <alignment vertical="top" wrapText="1"/>
    </xf>
    <xf numFmtId="164" fontId="2" fillId="0" borderId="8" xfId="0" applyFont="1" applyBorder="1" applyAlignment="1">
      <alignment vertical="top" wrapText="1"/>
    </xf>
    <xf numFmtId="164" fontId="2" fillId="0" borderId="0" xfId="0" applyFont="1" applyBorder="1" applyAlignment="1">
      <alignment vertical="top" wrapText="1"/>
    </xf>
    <xf numFmtId="164" fontId="2" fillId="0" borderId="1" xfId="0" applyFont="1" applyFill="1" applyBorder="1" applyAlignment="1">
      <alignment vertical="top" wrapText="1"/>
    </xf>
    <xf numFmtId="164" fontId="2" fillId="3" borderId="0" xfId="0" applyFont="1" applyFill="1" applyBorder="1" applyAlignment="1">
      <alignment vertical="top" wrapText="1"/>
    </xf>
    <xf numFmtId="164" fontId="8" fillId="6" borderId="1" xfId="21" applyFont="1" applyFill="1" applyBorder="1" applyAlignment="1">
      <alignment horizontal="right" vertical="center" wrapText="1"/>
      <protection/>
    </xf>
    <xf numFmtId="165" fontId="9" fillId="4" borderId="4" xfId="21" applyNumberFormat="1" applyFont="1" applyFill="1" applyBorder="1" applyAlignment="1">
      <alignment vertical="center" wrapText="1"/>
      <protection/>
    </xf>
    <xf numFmtId="166" fontId="2" fillId="4" borderId="1" xfId="21" applyNumberFormat="1" applyFont="1" applyFill="1" applyBorder="1" applyAlignment="1">
      <alignment vertical="center" wrapText="1"/>
      <protection/>
    </xf>
    <xf numFmtId="164" fontId="2" fillId="4" borderId="0" xfId="0" applyFont="1" applyFill="1" applyBorder="1" applyAlignment="1">
      <alignment vertical="top" wrapText="1"/>
    </xf>
    <xf numFmtId="165" fontId="9" fillId="4" borderId="0" xfId="21" applyNumberFormat="1" applyFont="1" applyFill="1" applyBorder="1" applyAlignment="1">
      <alignment vertical="center" wrapText="1"/>
      <protection/>
    </xf>
    <xf numFmtId="166" fontId="2" fillId="4" borderId="0" xfId="21" applyNumberFormat="1" applyFont="1" applyFill="1" applyBorder="1" applyAlignment="1">
      <alignment vertical="center" wrapText="1"/>
      <protection/>
    </xf>
    <xf numFmtId="164" fontId="9" fillId="0" borderId="0" xfId="0" applyFont="1" applyFill="1" applyBorder="1" applyAlignment="1">
      <alignment/>
    </xf>
    <xf numFmtId="164" fontId="9" fillId="6" borderId="0" xfId="0" applyFont="1" applyFill="1" applyBorder="1" applyAlignment="1">
      <alignment/>
    </xf>
    <xf numFmtId="166" fontId="2" fillId="0" borderId="1" xfId="21" applyNumberFormat="1" applyFont="1" applyFill="1" applyBorder="1" applyAlignment="1">
      <alignment horizontal="center" vertical="center" wrapText="1"/>
      <protection/>
    </xf>
    <xf numFmtId="164" fontId="2" fillId="4" borderId="1" xfId="0" applyFont="1" applyFill="1" applyBorder="1" applyAlignment="1">
      <alignment/>
    </xf>
    <xf numFmtId="164" fontId="2" fillId="0" borderId="1" xfId="0" applyFont="1" applyFill="1" applyBorder="1" applyAlignment="1">
      <alignment/>
    </xf>
    <xf numFmtId="164" fontId="2" fillId="0" borderId="0" xfId="0" applyFont="1" applyBorder="1" applyAlignment="1">
      <alignment/>
    </xf>
    <xf numFmtId="164" fontId="2" fillId="3" borderId="0" xfId="0" applyFont="1" applyFill="1" applyBorder="1" applyAlignment="1">
      <alignment/>
    </xf>
    <xf numFmtId="166" fontId="2" fillId="4" borderId="1" xfId="21" applyNumberFormat="1" applyFont="1" applyFill="1" applyBorder="1" applyAlignment="1">
      <alignment horizontal="center" vertical="center" wrapText="1"/>
      <protection/>
    </xf>
    <xf numFmtId="164" fontId="2" fillId="6" borderId="0" xfId="0" applyFont="1" applyFill="1" applyBorder="1" applyAlignment="1">
      <alignment/>
    </xf>
    <xf numFmtId="170" fontId="2" fillId="0" borderId="1" xfId="21" applyNumberFormat="1" applyFont="1" applyFill="1" applyBorder="1" applyAlignment="1">
      <alignment vertical="center" wrapText="1"/>
      <protection/>
    </xf>
    <xf numFmtId="166" fontId="2" fillId="0" borderId="1" xfId="21" applyNumberFormat="1" applyFont="1" applyBorder="1" applyAlignment="1">
      <alignment horizontal="center" vertical="center" wrapText="1"/>
      <protection/>
    </xf>
    <xf numFmtId="164" fontId="2" fillId="0" borderId="0" xfId="0" applyFont="1" applyBorder="1" applyAlignment="1">
      <alignment vertical="center"/>
    </xf>
    <xf numFmtId="164" fontId="2" fillId="0" borderId="0" xfId="0" applyFont="1" applyBorder="1" applyAlignment="1">
      <alignment horizontal="center" vertical="center"/>
    </xf>
    <xf numFmtId="165" fontId="2" fillId="0" borderId="0" xfId="0" applyNumberFormat="1" applyFont="1" applyBorder="1" applyAlignment="1">
      <alignment vertical="center"/>
    </xf>
    <xf numFmtId="166" fontId="2" fillId="0" borderId="0" xfId="0" applyNumberFormat="1" applyFont="1" applyBorder="1" applyAlignment="1">
      <alignment horizontal="center" vertical="center"/>
    </xf>
    <xf numFmtId="166" fontId="2" fillId="0" borderId="1" xfId="0" applyNumberFormat="1" applyFont="1" applyBorder="1" applyAlignment="1">
      <alignment horizontal="center" vertical="center" wrapText="1"/>
    </xf>
    <xf numFmtId="165" fontId="10" fillId="4" borderId="1" xfId="21" applyNumberFormat="1" applyFont="1" applyFill="1" applyBorder="1" applyAlignment="1">
      <alignment vertical="center" wrapText="1"/>
      <protection/>
    </xf>
    <xf numFmtId="164" fontId="2" fillId="4" borderId="1" xfId="0" applyFont="1" applyFill="1" applyBorder="1" applyAlignment="1">
      <alignment horizontal="center" vertical="center" wrapText="1"/>
    </xf>
    <xf numFmtId="164" fontId="2" fillId="0" borderId="1" xfId="0" applyFont="1" applyBorder="1" applyAlignment="1">
      <alignment horizontal="center" vertical="center" wrapText="1"/>
    </xf>
    <xf numFmtId="164" fontId="2" fillId="0" borderId="1" xfId="0" applyFont="1" applyFill="1" applyBorder="1" applyAlignment="1">
      <alignment vertical="center" wrapText="1"/>
    </xf>
    <xf numFmtId="164" fontId="2" fillId="0" borderId="1" xfId="0" applyFont="1" applyBorder="1" applyAlignment="1">
      <alignment vertical="center" wrapText="1"/>
    </xf>
    <xf numFmtId="165" fontId="2" fillId="0" borderId="1" xfId="0" applyNumberFormat="1" applyFont="1" applyBorder="1" applyAlignment="1">
      <alignment vertical="center" wrapText="1"/>
    </xf>
    <xf numFmtId="172" fontId="2" fillId="0" borderId="1" xfId="0" applyNumberFormat="1" applyFont="1" applyBorder="1" applyAlignment="1">
      <alignment vertical="center" wrapText="1"/>
    </xf>
    <xf numFmtId="164" fontId="2" fillId="4" borderId="1" xfId="0" applyFont="1" applyFill="1" applyBorder="1" applyAlignment="1">
      <alignment horizontal="justify" vertical="center" wrapText="1"/>
    </xf>
    <xf numFmtId="164" fontId="2" fillId="4" borderId="1" xfId="0" applyFont="1" applyFill="1" applyBorder="1" applyAlignment="1">
      <alignment vertical="center"/>
    </xf>
    <xf numFmtId="172" fontId="2" fillId="4" borderId="1" xfId="0" applyNumberFormat="1" applyFont="1" applyFill="1" applyBorder="1" applyAlignment="1">
      <alignment vertical="center"/>
    </xf>
    <xf numFmtId="164" fontId="2" fillId="4" borderId="1" xfId="0" applyFont="1" applyFill="1" applyBorder="1" applyAlignment="1">
      <alignment horizontal="center" vertical="center"/>
    </xf>
    <xf numFmtId="164" fontId="3" fillId="0" borderId="0" xfId="21" applyFont="1" applyFill="1" applyBorder="1" applyAlignment="1">
      <alignment horizontal="center" vertical="top" wrapText="1"/>
      <protection/>
    </xf>
    <xf numFmtId="164" fontId="9" fillId="0" borderId="0" xfId="21" applyFont="1" applyFill="1" applyBorder="1" applyAlignment="1">
      <alignment horizontal="center" vertical="top" wrapText="1"/>
      <protection/>
    </xf>
    <xf numFmtId="165" fontId="9" fillId="0" borderId="0" xfId="21" applyNumberFormat="1" applyFont="1" applyFill="1" applyBorder="1" applyAlignment="1">
      <alignment horizontal="center" vertical="top" wrapText="1"/>
      <protection/>
    </xf>
    <xf numFmtId="166" fontId="9" fillId="0" borderId="0" xfId="21" applyNumberFormat="1" applyFont="1" applyFill="1" applyBorder="1" applyAlignment="1">
      <alignment horizontal="center" vertical="top" wrapText="1"/>
      <protection/>
    </xf>
    <xf numFmtId="164" fontId="2" fillId="0" borderId="1" xfId="21" applyFont="1" applyFill="1" applyBorder="1" applyAlignment="1">
      <alignment horizontal="left" vertical="center" wrapText="1"/>
      <protection/>
    </xf>
    <xf numFmtId="165" fontId="2" fillId="0" borderId="1" xfId="21" applyNumberFormat="1" applyFont="1" applyFill="1" applyBorder="1" applyAlignment="1">
      <alignment vertical="top" wrapText="1"/>
      <protection/>
    </xf>
    <xf numFmtId="164" fontId="2" fillId="0" borderId="0" xfId="21" applyFont="1" applyFill="1" applyBorder="1" applyAlignment="1">
      <alignment vertical="top" wrapText="1"/>
      <protection/>
    </xf>
    <xf numFmtId="165" fontId="2" fillId="0" borderId="0" xfId="21" applyNumberFormat="1" applyFont="1" applyFill="1" applyBorder="1" applyAlignment="1">
      <alignment vertical="top" wrapText="1"/>
      <protection/>
    </xf>
    <xf numFmtId="166" fontId="2" fillId="0" borderId="0" xfId="21" applyNumberFormat="1" applyFont="1" applyFill="1" applyBorder="1" applyAlignment="1">
      <alignment vertical="top" wrapText="1"/>
      <protection/>
    </xf>
    <xf numFmtId="170" fontId="2" fillId="0" borderId="0" xfId="21" applyNumberFormat="1" applyFont="1" applyFill="1" applyBorder="1" applyAlignment="1">
      <alignment vertical="top" wrapText="1"/>
      <protection/>
    </xf>
    <xf numFmtId="164" fontId="8" fillId="0" borderId="0" xfId="21" applyFont="1" applyFill="1" applyBorder="1" applyAlignment="1">
      <alignment horizontal="right" vertical="top" wrapText="1"/>
      <protection/>
    </xf>
    <xf numFmtId="166" fontId="2" fillId="0" borderId="0" xfId="0" applyNumberFormat="1" applyFont="1" applyFill="1" applyBorder="1" applyAlignment="1">
      <alignment vertical="top" wrapText="1"/>
    </xf>
    <xf numFmtId="173" fontId="2" fillId="0" borderId="1" xfId="21" applyNumberFormat="1" applyFont="1" applyFill="1" applyBorder="1" applyAlignment="1">
      <alignment vertical="center" wrapText="1"/>
      <protection/>
    </xf>
    <xf numFmtId="173" fontId="2" fillId="0" borderId="1" xfId="21" applyNumberFormat="1" applyFont="1" applyFill="1" applyBorder="1" applyAlignment="1">
      <alignment vertical="center" wrapText="1"/>
      <protection/>
    </xf>
    <xf numFmtId="164" fontId="8" fillId="6" borderId="9" xfId="21" applyFont="1" applyFill="1" applyBorder="1" applyAlignment="1">
      <alignment horizontal="right" vertical="center" wrapText="1"/>
      <protection/>
    </xf>
    <xf numFmtId="164" fontId="2" fillId="0" borderId="0" xfId="0" applyFont="1" applyBorder="1" applyAlignment="1">
      <alignment vertical="center" wrapText="1"/>
    </xf>
    <xf numFmtId="164" fontId="8" fillId="7" borderId="1" xfId="0" applyFont="1" applyFill="1" applyBorder="1" applyAlignment="1">
      <alignment horizontal="center" vertical="center"/>
    </xf>
    <xf numFmtId="164" fontId="2" fillId="0" borderId="1" xfId="21" applyFont="1" applyFill="1" applyBorder="1" applyAlignment="1">
      <alignment vertical="top" wrapText="1"/>
      <protection/>
    </xf>
    <xf numFmtId="166" fontId="2" fillId="0" borderId="1" xfId="0" applyNumberFormat="1" applyFont="1" applyBorder="1" applyAlignment="1">
      <alignment vertical="center" wrapText="1"/>
    </xf>
    <xf numFmtId="166" fontId="2" fillId="0" borderId="1" xfId="21" applyNumberFormat="1" applyFont="1" applyFill="1" applyBorder="1" applyAlignment="1">
      <alignment vertical="center" wrapText="1"/>
      <protection/>
    </xf>
    <xf numFmtId="164" fontId="2" fillId="0" borderId="1" xfId="0" applyFont="1" applyFill="1" applyBorder="1" applyAlignment="1">
      <alignment vertical="top" wrapText="1"/>
    </xf>
    <xf numFmtId="166" fontId="2" fillId="4" borderId="1" xfId="21" applyNumberFormat="1" applyFont="1" applyFill="1" applyBorder="1" applyAlignment="1">
      <alignment vertical="center" wrapText="1"/>
      <protection/>
    </xf>
    <xf numFmtId="164" fontId="10" fillId="0" borderId="1" xfId="0" applyFont="1" applyFill="1" applyBorder="1" applyAlignment="1">
      <alignment vertical="top" wrapText="1"/>
    </xf>
    <xf numFmtId="164" fontId="10" fillId="4" borderId="1" xfId="0" applyFont="1" applyFill="1" applyBorder="1" applyAlignment="1">
      <alignment vertical="center" wrapText="1"/>
    </xf>
    <xf numFmtId="164" fontId="2" fillId="4" borderId="1" xfId="21" applyNumberFormat="1" applyFont="1" applyFill="1" applyBorder="1" applyAlignment="1">
      <alignment horizontal="center" vertical="center" wrapText="1"/>
      <protection/>
    </xf>
    <xf numFmtId="164" fontId="10" fillId="4" borderId="1" xfId="0" applyFont="1" applyFill="1" applyBorder="1" applyAlignment="1">
      <alignment vertical="top" wrapText="1"/>
    </xf>
    <xf numFmtId="166" fontId="2" fillId="4" borderId="10" xfId="21" applyNumberFormat="1" applyFont="1" applyFill="1" applyBorder="1" applyAlignment="1">
      <alignment vertical="center" wrapText="1"/>
      <protection/>
    </xf>
    <xf numFmtId="174" fontId="2" fillId="0" borderId="1" xfId="21" applyNumberFormat="1" applyFont="1" applyFill="1" applyBorder="1" applyAlignment="1">
      <alignment vertical="center" wrapText="1"/>
      <protection/>
    </xf>
    <xf numFmtId="166" fontId="2" fillId="0" borderId="1" xfId="0" applyNumberFormat="1" applyFont="1" applyBorder="1" applyAlignment="1">
      <alignment horizontal="center" vertical="center"/>
    </xf>
    <xf numFmtId="164" fontId="2" fillId="7" borderId="1" xfId="21" applyFont="1" applyFill="1" applyBorder="1" applyAlignment="1">
      <alignment vertical="center" wrapText="1"/>
      <protection/>
    </xf>
    <xf numFmtId="164" fontId="17" fillId="7" borderId="1" xfId="21" applyFont="1" applyFill="1" applyBorder="1" applyAlignment="1">
      <alignment vertical="center" wrapText="1"/>
      <protection/>
    </xf>
    <xf numFmtId="170" fontId="2" fillId="7" borderId="1" xfId="21" applyNumberFormat="1" applyFont="1" applyFill="1" applyBorder="1" applyAlignment="1">
      <alignment vertical="center" wrapText="1"/>
      <protection/>
    </xf>
    <xf numFmtId="165" fontId="2" fillId="7" borderId="1" xfId="21" applyNumberFormat="1" applyFont="1" applyFill="1" applyBorder="1" applyAlignment="1">
      <alignment vertical="center" wrapText="1"/>
      <protection/>
    </xf>
    <xf numFmtId="164" fontId="2" fillId="7" borderId="1" xfId="21" applyNumberFormat="1" applyFont="1" applyFill="1" applyBorder="1" applyAlignment="1">
      <alignment vertical="center" wrapText="1"/>
      <protection/>
    </xf>
    <xf numFmtId="166" fontId="2" fillId="7" borderId="1" xfId="0" applyNumberFormat="1" applyFont="1" applyFill="1" applyBorder="1" applyAlignment="1">
      <alignment horizontal="center" vertical="center"/>
    </xf>
    <xf numFmtId="165" fontId="2" fillId="7" borderId="1" xfId="0" applyNumberFormat="1" applyFont="1" applyFill="1" applyBorder="1" applyAlignment="1">
      <alignment vertical="center" wrapText="1"/>
    </xf>
    <xf numFmtId="164" fontId="2" fillId="7" borderId="1" xfId="0" applyFont="1" applyFill="1" applyBorder="1" applyAlignment="1">
      <alignment/>
    </xf>
    <xf numFmtId="165" fontId="2" fillId="5" borderId="1" xfId="21" applyNumberFormat="1" applyFont="1" applyFill="1" applyBorder="1" applyAlignment="1">
      <alignment horizontal="center" vertical="center" wrapText="1"/>
      <protection/>
    </xf>
    <xf numFmtId="165" fontId="2" fillId="4" borderId="1" xfId="22" applyNumberFormat="1" applyFont="1" applyFill="1" applyBorder="1" applyAlignment="1">
      <alignment vertical="center" wrapText="1"/>
      <protection/>
    </xf>
    <xf numFmtId="164" fontId="2" fillId="0" borderId="1" xfId="22" applyFont="1" applyFill="1" applyBorder="1" applyAlignment="1">
      <alignment vertical="center" wrapText="1"/>
      <protection/>
    </xf>
    <xf numFmtId="165" fontId="2" fillId="0" borderId="1" xfId="22" applyNumberFormat="1" applyFont="1" applyFill="1" applyBorder="1" applyAlignment="1">
      <alignment vertical="center" wrapText="1"/>
      <protection/>
    </xf>
    <xf numFmtId="164" fontId="8" fillId="6" borderId="11" xfId="21" applyFont="1" applyFill="1" applyBorder="1" applyAlignment="1">
      <alignment horizontal="right" vertical="center" wrapText="1"/>
      <protection/>
    </xf>
    <xf numFmtId="164" fontId="2" fillId="4" borderId="0" xfId="0" applyFont="1" applyFill="1" applyBorder="1" applyAlignment="1">
      <alignment/>
    </xf>
    <xf numFmtId="164" fontId="3" fillId="4" borderId="0" xfId="0" applyFont="1" applyFill="1" applyBorder="1" applyAlignment="1">
      <alignment horizontal="center" vertical="top" wrapText="1"/>
    </xf>
    <xf numFmtId="164" fontId="9" fillId="4" borderId="0" xfId="21" applyFont="1" applyFill="1" applyBorder="1" applyAlignment="1">
      <alignment horizontal="center" vertical="top" wrapText="1"/>
      <protection/>
    </xf>
    <xf numFmtId="166" fontId="9" fillId="4" borderId="0" xfId="21" applyNumberFormat="1" applyFont="1" applyFill="1" applyBorder="1" applyAlignment="1">
      <alignment horizontal="center" vertical="top" wrapText="1"/>
      <protection/>
    </xf>
    <xf numFmtId="165" fontId="9" fillId="4" borderId="0" xfId="21" applyNumberFormat="1" applyFont="1" applyFill="1" applyBorder="1" applyAlignment="1">
      <alignment horizontal="center" vertical="top" wrapText="1"/>
      <protection/>
    </xf>
    <xf numFmtId="165" fontId="9" fillId="0" borderId="1" xfId="21" applyNumberFormat="1" applyFont="1" applyFill="1" applyBorder="1" applyAlignment="1">
      <alignment horizontal="center" vertical="top" wrapText="1"/>
      <protection/>
    </xf>
    <xf numFmtId="165" fontId="2" fillId="0" borderId="1" xfId="0" applyNumberFormat="1" applyFont="1" applyFill="1" applyBorder="1" applyAlignment="1">
      <alignment vertical="top" wrapText="1"/>
    </xf>
    <xf numFmtId="164" fontId="2" fillId="4" borderId="0" xfId="21" applyFont="1" applyFill="1" applyBorder="1" applyAlignment="1">
      <alignment vertical="top" wrapText="1"/>
      <protection/>
    </xf>
    <xf numFmtId="170" fontId="2" fillId="4" borderId="0" xfId="21" applyNumberFormat="1" applyFont="1" applyFill="1" applyBorder="1" applyAlignment="1">
      <alignment vertical="top" wrapText="1"/>
      <protection/>
    </xf>
    <xf numFmtId="166" fontId="2" fillId="4" borderId="0" xfId="0" applyNumberFormat="1" applyFont="1" applyFill="1" applyBorder="1" applyAlignment="1">
      <alignment horizontal="right"/>
    </xf>
    <xf numFmtId="165" fontId="2" fillId="4" borderId="0" xfId="0" applyNumberFormat="1" applyFont="1" applyFill="1" applyBorder="1" applyAlignment="1">
      <alignment vertical="top" wrapText="1"/>
    </xf>
    <xf numFmtId="165" fontId="9" fillId="0" borderId="0" xfId="21" applyNumberFormat="1" applyFont="1" applyFill="1" applyBorder="1" applyAlignment="1">
      <alignment vertical="top" wrapText="1"/>
      <protection/>
    </xf>
    <xf numFmtId="164" fontId="8" fillId="4" borderId="0" xfId="21" applyFont="1" applyFill="1" applyBorder="1" applyAlignment="1">
      <alignment horizontal="right" vertical="top" wrapText="1"/>
      <protection/>
    </xf>
    <xf numFmtId="166" fontId="2" fillId="4" borderId="0" xfId="21" applyNumberFormat="1" applyFont="1" applyFill="1" applyBorder="1" applyAlignment="1">
      <alignment vertical="top" wrapText="1"/>
      <protection/>
    </xf>
    <xf numFmtId="165" fontId="9" fillId="4" borderId="0" xfId="21" applyNumberFormat="1" applyFont="1" applyFill="1" applyBorder="1" applyAlignment="1">
      <alignment vertical="top" wrapText="1"/>
      <protection/>
    </xf>
    <xf numFmtId="164" fontId="2" fillId="0" borderId="12" xfId="21" applyFont="1" applyFill="1" applyBorder="1" applyAlignment="1">
      <alignment vertical="center" wrapText="1"/>
      <protection/>
    </xf>
    <xf numFmtId="164" fontId="2" fillId="4" borderId="12" xfId="21" applyFont="1" applyFill="1" applyBorder="1" applyAlignment="1">
      <alignment vertical="center" wrapText="1"/>
      <protection/>
    </xf>
    <xf numFmtId="170" fontId="2" fillId="0" borderId="12" xfId="21" applyNumberFormat="1" applyFont="1" applyFill="1" applyBorder="1" applyAlignment="1">
      <alignment vertical="center" wrapText="1"/>
      <protection/>
    </xf>
    <xf numFmtId="165" fontId="2" fillId="0" borderId="12" xfId="21" applyNumberFormat="1" applyFont="1" applyFill="1" applyBorder="1" applyAlignment="1">
      <alignment vertical="center" wrapText="1"/>
      <protection/>
    </xf>
    <xf numFmtId="165" fontId="2" fillId="0" borderId="9" xfId="21" applyNumberFormat="1" applyFont="1" applyFill="1" applyBorder="1" applyAlignment="1">
      <alignment vertical="center" wrapText="1"/>
      <protection/>
    </xf>
    <xf numFmtId="165" fontId="9" fillId="0" borderId="9" xfId="21" applyNumberFormat="1" applyFont="1" applyFill="1" applyBorder="1" applyAlignment="1">
      <alignment vertical="top" wrapText="1"/>
      <protection/>
    </xf>
    <xf numFmtId="164" fontId="2" fillId="0" borderId="9" xfId="0" applyFont="1" applyFill="1" applyBorder="1" applyAlignment="1">
      <alignment/>
    </xf>
    <xf numFmtId="164" fontId="9" fillId="0" borderId="0" xfId="21" applyFont="1" applyFill="1" applyBorder="1" applyAlignment="1">
      <alignment horizontal="right" vertical="center" wrapText="1"/>
      <protection/>
    </xf>
    <xf numFmtId="165" fontId="9" fillId="0" borderId="0" xfId="21" applyNumberFormat="1" applyFont="1" applyFill="1" applyBorder="1" applyAlignment="1">
      <alignment vertical="center" wrapText="1"/>
      <protection/>
    </xf>
    <xf numFmtId="166" fontId="2" fillId="0" borderId="0" xfId="21" applyNumberFormat="1" applyFont="1" applyFill="1" applyBorder="1" applyAlignment="1">
      <alignment vertical="center" wrapText="1"/>
      <protection/>
    </xf>
    <xf numFmtId="165" fontId="7" fillId="0" borderId="0" xfId="21" applyNumberFormat="1" applyFont="1" applyFill="1" applyBorder="1" applyAlignment="1">
      <alignment vertical="top" wrapText="1"/>
      <protection/>
    </xf>
    <xf numFmtId="172" fontId="2" fillId="4" borderId="1" xfId="21" applyNumberFormat="1" applyFont="1" applyFill="1" applyBorder="1" applyAlignment="1">
      <alignment horizontal="right" vertical="center" wrapText="1"/>
      <protection/>
    </xf>
    <xf numFmtId="171" fontId="2" fillId="0" borderId="1" xfId="0" applyNumberFormat="1" applyFont="1" applyBorder="1" applyAlignment="1">
      <alignment vertical="center"/>
    </xf>
    <xf numFmtId="166" fontId="2" fillId="0" borderId="1" xfId="0" applyNumberFormat="1" applyFont="1" applyBorder="1" applyAlignment="1">
      <alignment horizontal="right" vertical="center"/>
    </xf>
    <xf numFmtId="164" fontId="7" fillId="0" borderId="1" xfId="0" applyFont="1" applyBorder="1" applyAlignment="1">
      <alignment/>
    </xf>
    <xf numFmtId="164" fontId="11" fillId="0" borderId="1" xfId="0" applyFont="1" applyBorder="1" applyAlignment="1">
      <alignment/>
    </xf>
    <xf numFmtId="164" fontId="2" fillId="4" borderId="1" xfId="21" applyFont="1" applyFill="1" applyBorder="1" applyAlignment="1">
      <alignment vertical="top" wrapText="1"/>
      <protection/>
    </xf>
    <xf numFmtId="171" fontId="2" fillId="4" borderId="1" xfId="0" applyNumberFormat="1" applyFont="1" applyFill="1" applyBorder="1" applyAlignment="1">
      <alignment vertical="center"/>
    </xf>
    <xf numFmtId="166" fontId="2" fillId="4" borderId="1" xfId="0" applyNumberFormat="1" applyFont="1" applyFill="1" applyBorder="1" applyAlignment="1">
      <alignment horizontal="right" vertical="center"/>
    </xf>
    <xf numFmtId="165" fontId="2" fillId="4" borderId="1" xfId="0" applyNumberFormat="1" applyFont="1" applyFill="1" applyBorder="1" applyAlignment="1">
      <alignment vertical="center" wrapText="1"/>
    </xf>
    <xf numFmtId="164" fontId="7" fillId="4" borderId="1" xfId="0" applyFont="1" applyFill="1" applyBorder="1" applyAlignment="1">
      <alignment/>
    </xf>
    <xf numFmtId="164" fontId="18" fillId="0" borderId="1" xfId="21" applyFont="1" applyFill="1" applyBorder="1" applyAlignment="1">
      <alignment horizontal="center" vertical="center" wrapText="1"/>
      <protection/>
    </xf>
    <xf numFmtId="164" fontId="10" fillId="0" borderId="1" xfId="22" applyFont="1" applyFill="1" applyBorder="1" applyAlignment="1">
      <alignment vertical="top" wrapText="1"/>
      <protection/>
    </xf>
    <xf numFmtId="164" fontId="18" fillId="4" borderId="1" xfId="21" applyFont="1" applyFill="1" applyBorder="1" applyAlignment="1">
      <alignment vertical="center" wrapText="1"/>
      <protection/>
    </xf>
    <xf numFmtId="170" fontId="18" fillId="4" borderId="1" xfId="21" applyNumberFormat="1" applyFont="1" applyFill="1" applyBorder="1" applyAlignment="1">
      <alignment vertical="center" wrapText="1"/>
      <protection/>
    </xf>
    <xf numFmtId="173" fontId="18" fillId="0" borderId="1" xfId="21" applyNumberFormat="1" applyFont="1" applyFill="1" applyBorder="1" applyAlignment="1">
      <alignment vertical="center" wrapText="1"/>
      <protection/>
    </xf>
    <xf numFmtId="175" fontId="18" fillId="0" borderId="1" xfId="21" applyNumberFormat="1" applyFont="1" applyFill="1" applyBorder="1" applyAlignment="1">
      <alignment vertical="center" wrapText="1"/>
      <protection/>
    </xf>
    <xf numFmtId="166" fontId="18" fillId="0" borderId="1" xfId="21" applyNumberFormat="1" applyFont="1" applyFill="1" applyBorder="1" applyAlignment="1">
      <alignment vertical="center" wrapText="1"/>
      <protection/>
    </xf>
    <xf numFmtId="165" fontId="7" fillId="0" borderId="1" xfId="21" applyNumberFormat="1" applyFont="1" applyFill="1" applyBorder="1" applyAlignment="1">
      <alignment vertical="top" wrapText="1"/>
      <protection/>
    </xf>
    <xf numFmtId="164" fontId="18" fillId="0" borderId="1" xfId="22" applyFont="1" applyFill="1" applyBorder="1" applyAlignment="1">
      <alignment vertical="top" wrapText="1"/>
      <protection/>
    </xf>
    <xf numFmtId="165" fontId="11" fillId="0" borderId="1" xfId="21" applyNumberFormat="1" applyFont="1" applyFill="1" applyBorder="1" applyAlignment="1">
      <alignment vertical="top" wrapText="1"/>
      <protection/>
    </xf>
    <xf numFmtId="164" fontId="10" fillId="0" borderId="1" xfId="21" applyFont="1" applyFill="1" applyBorder="1" applyAlignment="1">
      <alignment vertical="top" wrapText="1"/>
      <protection/>
    </xf>
    <xf numFmtId="165" fontId="9" fillId="0" borderId="1" xfId="21" applyNumberFormat="1" applyFont="1" applyFill="1" applyBorder="1" applyAlignment="1">
      <alignment vertical="top" wrapText="1"/>
      <protection/>
    </xf>
    <xf numFmtId="164" fontId="18" fillId="0" borderId="1" xfId="21" applyFont="1" applyFill="1" applyBorder="1" applyAlignment="1">
      <alignment vertical="top" wrapText="1"/>
      <protection/>
    </xf>
    <xf numFmtId="165" fontId="11" fillId="0" borderId="1" xfId="21" applyNumberFormat="1" applyFont="1" applyFill="1" applyBorder="1" applyAlignment="1">
      <alignment vertical="top" wrapText="1"/>
      <protection/>
    </xf>
    <xf numFmtId="170" fontId="18" fillId="0" borderId="1" xfId="21" applyNumberFormat="1" applyFont="1" applyFill="1" applyBorder="1" applyAlignment="1">
      <alignment vertical="center" wrapText="1"/>
      <protection/>
    </xf>
    <xf numFmtId="166" fontId="18" fillId="4" borderId="1" xfId="21" applyNumberFormat="1" applyFont="1" applyFill="1" applyBorder="1" applyAlignment="1">
      <alignment vertical="center" wrapText="1"/>
      <protection/>
    </xf>
    <xf numFmtId="164" fontId="0" fillId="4" borderId="0" xfId="0" applyFill="1" applyAlignment="1">
      <alignment/>
    </xf>
    <xf numFmtId="164" fontId="10" fillId="0" borderId="1" xfId="21" applyFont="1" applyFill="1" applyBorder="1" applyAlignment="1">
      <alignment horizontal="center" vertical="center" wrapText="1"/>
      <protection/>
    </xf>
    <xf numFmtId="164" fontId="10" fillId="0" borderId="1" xfId="21" applyFont="1" applyFill="1" applyBorder="1" applyAlignment="1">
      <alignment horizontal="left" vertical="top" wrapText="1"/>
      <protection/>
    </xf>
    <xf numFmtId="164" fontId="10" fillId="0" borderId="1" xfId="23" applyFont="1" applyFill="1" applyBorder="1" applyAlignment="1">
      <alignment vertical="center"/>
      <protection/>
    </xf>
    <xf numFmtId="171" fontId="10" fillId="0" borderId="1" xfId="23" applyNumberFormat="1" applyFont="1" applyFill="1" applyBorder="1" applyAlignment="1">
      <alignment vertical="center"/>
      <protection/>
    </xf>
    <xf numFmtId="172" fontId="10" fillId="0" borderId="1" xfId="23" applyNumberFormat="1" applyFont="1" applyFill="1" applyBorder="1" applyAlignment="1">
      <alignment vertical="center"/>
      <protection/>
    </xf>
    <xf numFmtId="164" fontId="10" fillId="0" borderId="1" xfId="23" applyFont="1" applyFill="1" applyBorder="1" applyAlignment="1">
      <alignment vertical="center"/>
      <protection/>
    </xf>
    <xf numFmtId="171" fontId="10" fillId="0" borderId="1" xfId="21" applyNumberFormat="1" applyFont="1" applyFill="1" applyBorder="1" applyAlignment="1">
      <alignment vertical="center" wrapText="1"/>
      <protection/>
    </xf>
    <xf numFmtId="164" fontId="2" fillId="0" borderId="1" xfId="21" applyNumberFormat="1" applyFont="1" applyFill="1" applyBorder="1" applyAlignment="1" applyProtection="1">
      <alignment vertical="center" wrapText="1"/>
      <protection/>
    </xf>
    <xf numFmtId="164" fontId="2" fillId="4" borderId="1" xfId="21" applyNumberFormat="1" applyFont="1" applyFill="1" applyBorder="1" applyAlignment="1" applyProtection="1">
      <alignment vertical="center" wrapText="1"/>
      <protection/>
    </xf>
    <xf numFmtId="170" fontId="2" fillId="0" borderId="1" xfId="21" applyNumberFormat="1" applyFont="1" applyFill="1" applyBorder="1" applyAlignment="1" applyProtection="1">
      <alignment vertical="center" wrapText="1"/>
      <protection/>
    </xf>
    <xf numFmtId="175" fontId="2" fillId="0" borderId="1" xfId="21" applyNumberFormat="1" applyFont="1" applyFill="1" applyBorder="1" applyAlignment="1" applyProtection="1">
      <alignment vertical="center" wrapText="1"/>
      <protection/>
    </xf>
    <xf numFmtId="168" fontId="2" fillId="4" borderId="1" xfId="19" applyNumberFormat="1" applyFont="1" applyFill="1" applyBorder="1" applyAlignment="1" applyProtection="1">
      <alignment horizontal="center" vertical="center" wrapText="1"/>
      <protection/>
    </xf>
    <xf numFmtId="164" fontId="2" fillId="7" borderId="1" xfId="21" applyFont="1" applyFill="1" applyBorder="1" applyAlignment="1">
      <alignment horizontal="center" vertical="center" wrapText="1"/>
      <protection/>
    </xf>
    <xf numFmtId="164" fontId="2" fillId="7" borderId="1" xfId="21" applyFont="1" applyFill="1" applyBorder="1" applyAlignment="1">
      <alignment vertical="top" wrapText="1"/>
      <protection/>
    </xf>
    <xf numFmtId="173" fontId="2" fillId="7" borderId="1" xfId="21" applyNumberFormat="1" applyFont="1" applyFill="1" applyBorder="1" applyAlignment="1">
      <alignment vertical="center" wrapText="1"/>
      <protection/>
    </xf>
    <xf numFmtId="166" fontId="2" fillId="7" borderId="1" xfId="21" applyNumberFormat="1" applyFont="1" applyFill="1" applyBorder="1" applyAlignment="1">
      <alignment vertical="center" wrapText="1"/>
      <protection/>
    </xf>
    <xf numFmtId="165" fontId="9" fillId="7" borderId="1" xfId="21" applyNumberFormat="1" applyFont="1" applyFill="1" applyBorder="1" applyAlignment="1">
      <alignment vertical="top" wrapText="1"/>
      <protection/>
    </xf>
    <xf numFmtId="164" fontId="2" fillId="4" borderId="1" xfId="0" applyFont="1" applyFill="1" applyBorder="1" applyAlignment="1">
      <alignment/>
    </xf>
    <xf numFmtId="164" fontId="2" fillId="0" borderId="0" xfId="0" applyFont="1" applyBorder="1" applyAlignment="1">
      <alignment horizontal="center"/>
    </xf>
    <xf numFmtId="164" fontId="2" fillId="0" borderId="0" xfId="0" applyFont="1" applyBorder="1" applyAlignment="1">
      <alignment wrapText="1"/>
    </xf>
    <xf numFmtId="165" fontId="2" fillId="0" borderId="0" xfId="0" applyNumberFormat="1" applyFont="1" applyBorder="1" applyAlignment="1">
      <alignment/>
    </xf>
    <xf numFmtId="166" fontId="2" fillId="0" borderId="0" xfId="0" applyNumberFormat="1" applyFont="1" applyBorder="1" applyAlignment="1">
      <alignment horizontal="center"/>
    </xf>
    <xf numFmtId="164" fontId="8" fillId="2" borderId="1" xfId="20" applyFont="1" applyFill="1" applyBorder="1" applyAlignment="1">
      <alignment horizontal="center" vertical="center"/>
      <protection/>
    </xf>
    <xf numFmtId="165" fontId="2" fillId="0" borderId="1" xfId="20" applyNumberFormat="1" applyFont="1" applyBorder="1" applyAlignment="1">
      <alignment vertical="center"/>
      <protection/>
    </xf>
    <xf numFmtId="176" fontId="2" fillId="0" borderId="1" xfId="0" applyNumberFormat="1" applyFont="1" applyBorder="1" applyAlignment="1">
      <alignment vertical="center" wrapText="1"/>
    </xf>
    <xf numFmtId="177" fontId="2" fillId="0" borderId="1" xfId="0" applyNumberFormat="1" applyFont="1" applyBorder="1" applyAlignment="1">
      <alignment vertical="center" wrapText="1"/>
    </xf>
    <xf numFmtId="178" fontId="2" fillId="0" borderId="1" xfId="0" applyNumberFormat="1" applyFont="1" applyFill="1" applyBorder="1" applyAlignment="1">
      <alignment/>
    </xf>
    <xf numFmtId="164" fontId="4" fillId="0" borderId="1" xfId="0" applyFont="1" applyBorder="1" applyAlignment="1">
      <alignment horizontal="right"/>
    </xf>
    <xf numFmtId="165" fontId="4" fillId="0" borderId="1" xfId="0" applyNumberFormat="1" applyFont="1" applyBorder="1" applyAlignment="1">
      <alignment/>
    </xf>
    <xf numFmtId="166" fontId="4" fillId="0" borderId="1" xfId="0" applyNumberFormat="1" applyFont="1" applyBorder="1" applyAlignment="1">
      <alignment horizontal="center"/>
    </xf>
    <xf numFmtId="165" fontId="3" fillId="0" borderId="1" xfId="0" applyNumberFormat="1" applyFont="1" applyBorder="1" applyAlignment="1">
      <alignment horizontal="center" vertical="center"/>
    </xf>
    <xf numFmtId="165" fontId="3" fillId="0" borderId="1" xfId="0" applyNumberFormat="1" applyFont="1" applyBorder="1" applyAlignment="1">
      <alignment/>
    </xf>
    <xf numFmtId="166" fontId="3" fillId="0" borderId="1" xfId="0" applyNumberFormat="1" applyFont="1" applyBorder="1" applyAlignment="1">
      <alignment horizontal="center" vertical="center"/>
    </xf>
    <xf numFmtId="164" fontId="8" fillId="6" borderId="1" xfId="21" applyFont="1" applyFill="1" applyBorder="1" applyAlignment="1">
      <alignment horizontal="right" vertical="center" wrapText="1"/>
      <protection/>
    </xf>
    <xf numFmtId="166" fontId="2" fillId="0" borderId="1" xfId="0" applyNumberFormat="1" applyFont="1" applyFill="1" applyBorder="1" applyAlignment="1">
      <alignment vertical="center" wrapText="1"/>
    </xf>
    <xf numFmtId="164" fontId="2" fillId="0" borderId="13" xfId="0" applyFont="1" applyBorder="1" applyAlignment="1">
      <alignment/>
    </xf>
    <xf numFmtId="164" fontId="2" fillId="0" borderId="13" xfId="0" applyFont="1" applyFill="1" applyBorder="1" applyAlignment="1">
      <alignment/>
    </xf>
    <xf numFmtId="164" fontId="2" fillId="0" borderId="1" xfId="21" applyFont="1" applyFill="1" applyBorder="1" applyAlignment="1">
      <alignment horizontal="center" vertical="top" wrapText="1"/>
      <protection/>
    </xf>
    <xf numFmtId="164" fontId="7" fillId="0" borderId="0" xfId="0" applyFont="1" applyBorder="1" applyAlignment="1">
      <alignment/>
    </xf>
    <xf numFmtId="164" fontId="8" fillId="8" borderId="1" xfId="0" applyNumberFormat="1" applyFont="1" applyFill="1" applyBorder="1" applyAlignment="1">
      <alignment horizontal="center" vertical="center"/>
    </xf>
    <xf numFmtId="164" fontId="9" fillId="5" borderId="1" xfId="21" applyNumberFormat="1" applyFont="1" applyFill="1" applyBorder="1" applyAlignment="1" applyProtection="1">
      <alignment horizontal="center" vertical="center" wrapText="1"/>
      <protection/>
    </xf>
    <xf numFmtId="175" fontId="9" fillId="5" borderId="1" xfId="21" applyNumberFormat="1" applyFont="1" applyFill="1" applyBorder="1" applyAlignment="1" applyProtection="1">
      <alignment horizontal="center" vertical="center" wrapText="1"/>
      <protection/>
    </xf>
    <xf numFmtId="167" fontId="9" fillId="5" borderId="1" xfId="19" applyNumberFormat="1" applyFont="1" applyFill="1" applyBorder="1" applyAlignment="1" applyProtection="1">
      <alignment horizontal="center" vertical="center" wrapText="1"/>
      <protection/>
    </xf>
    <xf numFmtId="169" fontId="2" fillId="4" borderId="1" xfId="21" applyNumberFormat="1" applyFont="1" applyFill="1" applyBorder="1" applyAlignment="1" applyProtection="1">
      <alignment horizontal="center" vertical="center" wrapText="1"/>
      <protection/>
    </xf>
    <xf numFmtId="164" fontId="2" fillId="4" borderId="1" xfId="21" applyNumberFormat="1" applyFont="1" applyFill="1" applyBorder="1" applyAlignment="1" applyProtection="1">
      <alignment horizontal="left" wrapText="1"/>
      <protection/>
    </xf>
    <xf numFmtId="164" fontId="2" fillId="4" borderId="1" xfId="21" applyNumberFormat="1" applyFont="1" applyFill="1" applyBorder="1" applyAlignment="1" applyProtection="1">
      <alignment horizontal="right" vertical="center" wrapText="1"/>
      <protection/>
    </xf>
    <xf numFmtId="175" fontId="2" fillId="4" borderId="1" xfId="17" applyNumberFormat="1" applyFont="1" applyFill="1" applyBorder="1" applyAlignment="1" applyProtection="1">
      <alignment horizontal="right" vertical="center"/>
      <protection/>
    </xf>
    <xf numFmtId="169" fontId="2" fillId="4" borderId="1" xfId="17" applyNumberFormat="1" applyFont="1" applyFill="1" applyBorder="1" applyAlignment="1" applyProtection="1">
      <alignment horizontal="center" vertical="center"/>
      <protection/>
    </xf>
    <xf numFmtId="164" fontId="2" fillId="0" borderId="1" xfId="0" applyFont="1" applyBorder="1" applyAlignment="1">
      <alignment/>
    </xf>
    <xf numFmtId="164" fontId="2" fillId="0" borderId="1" xfId="0" applyFont="1" applyFill="1" applyBorder="1" applyAlignment="1">
      <alignment/>
    </xf>
    <xf numFmtId="164" fontId="2" fillId="4" borderId="1" xfId="21" applyNumberFormat="1" applyFont="1" applyFill="1" applyBorder="1" applyAlignment="1" applyProtection="1">
      <alignment horizontal="left" vertical="top" wrapText="1"/>
      <protection/>
    </xf>
    <xf numFmtId="170" fontId="2" fillId="4" borderId="1" xfId="21" applyNumberFormat="1" applyFont="1" applyFill="1" applyBorder="1" applyAlignment="1" applyProtection="1">
      <alignment horizontal="right" vertical="center"/>
      <protection/>
    </xf>
    <xf numFmtId="164" fontId="2" fillId="4" borderId="1" xfId="21" applyNumberFormat="1" applyFont="1" applyFill="1" applyBorder="1" applyAlignment="1" applyProtection="1">
      <alignment horizontal="left" vertical="center"/>
      <protection/>
    </xf>
    <xf numFmtId="164" fontId="8" fillId="6" borderId="1" xfId="21" applyNumberFormat="1" applyFont="1" applyFill="1" applyBorder="1" applyAlignment="1" applyProtection="1">
      <alignment horizontal="right" vertical="center" wrapText="1"/>
      <protection/>
    </xf>
    <xf numFmtId="175" fontId="9" fillId="4" borderId="4" xfId="17" applyNumberFormat="1" applyFont="1" applyFill="1" applyBorder="1" applyAlignment="1" applyProtection="1">
      <alignment horizontal="right" vertical="center"/>
      <protection/>
    </xf>
    <xf numFmtId="167" fontId="9" fillId="4" borderId="1" xfId="17" applyNumberFormat="1" applyFont="1" applyFill="1" applyBorder="1" applyAlignment="1" applyProtection="1">
      <alignment horizontal="right" vertical="center"/>
      <protection/>
    </xf>
    <xf numFmtId="164" fontId="2" fillId="0" borderId="0" xfId="0" applyFont="1" applyBorder="1" applyAlignment="1">
      <alignment/>
    </xf>
    <xf numFmtId="164" fontId="2" fillId="0" borderId="0" xfId="0" applyFont="1" applyFill="1" applyBorder="1" applyAlignment="1">
      <alignment/>
    </xf>
    <xf numFmtId="164" fontId="20" fillId="4" borderId="0" xfId="0" applyNumberFormat="1" applyFont="1" applyFill="1" applyAlignment="1">
      <alignment horizontal="center" vertical="center"/>
    </xf>
    <xf numFmtId="164" fontId="20" fillId="4" borderId="0" xfId="21" applyNumberFormat="1" applyFont="1" applyFill="1" applyAlignment="1" applyProtection="1">
      <alignment horizontal="left" wrapText="1"/>
      <protection/>
    </xf>
    <xf numFmtId="164" fontId="20" fillId="4" borderId="0" xfId="21" applyNumberFormat="1" applyFont="1" applyFill="1" applyAlignment="1" applyProtection="1">
      <alignment horizontal="center" vertical="center"/>
      <protection/>
    </xf>
    <xf numFmtId="170" fontId="20" fillId="4" borderId="0" xfId="21" applyNumberFormat="1" applyFont="1" applyFill="1" applyAlignment="1" applyProtection="1">
      <alignment horizontal="center" vertical="center"/>
      <protection/>
    </xf>
    <xf numFmtId="175" fontId="20" fillId="4" borderId="0" xfId="17" applyNumberFormat="1" applyFont="1" applyFill="1" applyBorder="1" applyAlignment="1" applyProtection="1">
      <alignment horizontal="center" vertical="center"/>
      <protection/>
    </xf>
    <xf numFmtId="167" fontId="20" fillId="4" borderId="0" xfId="17" applyNumberFormat="1" applyFont="1" applyFill="1" applyBorder="1" applyAlignment="1" applyProtection="1">
      <alignment horizontal="center" vertical="center"/>
      <protection/>
    </xf>
    <xf numFmtId="164" fontId="2" fillId="0" borderId="1" xfId="0" applyNumberFormat="1" applyFont="1" applyBorder="1" applyAlignment="1">
      <alignment horizontal="center" vertical="center" wrapText="1"/>
    </xf>
    <xf numFmtId="164" fontId="2" fillId="4" borderId="1" xfId="21" applyNumberFormat="1" applyFont="1" applyFill="1" applyBorder="1" applyAlignment="1" applyProtection="1">
      <alignment horizontal="right" vertical="center"/>
      <protection/>
    </xf>
    <xf numFmtId="169" fontId="2" fillId="4" borderId="1" xfId="21" applyNumberFormat="1" applyFont="1" applyFill="1" applyBorder="1" applyAlignment="1" applyProtection="1">
      <alignment horizontal="center" vertical="center"/>
      <protection/>
    </xf>
    <xf numFmtId="175" fontId="9" fillId="0" borderId="4" xfId="0" applyNumberFormat="1" applyFont="1" applyBorder="1" applyAlignment="1">
      <alignment horizontal="right" vertical="center"/>
    </xf>
    <xf numFmtId="164" fontId="2" fillId="0" borderId="1" xfId="0" applyNumberFormat="1" applyFont="1" applyBorder="1" applyAlignment="1">
      <alignment horizontal="right" vertical="center"/>
    </xf>
    <xf numFmtId="164" fontId="8" fillId="4" borderId="0" xfId="21" applyNumberFormat="1" applyFont="1" applyFill="1" applyBorder="1" applyAlignment="1" applyProtection="1">
      <alignment horizontal="right" vertical="center" wrapText="1"/>
      <protection/>
    </xf>
    <xf numFmtId="164" fontId="0" fillId="4" borderId="0" xfId="0" applyNumberFormat="1" applyFill="1" applyBorder="1" applyAlignment="1">
      <alignment/>
    </xf>
    <xf numFmtId="175" fontId="9" fillId="4" borderId="0" xfId="0" applyNumberFormat="1" applyFont="1" applyFill="1" applyBorder="1" applyAlignment="1">
      <alignment horizontal="center" vertical="center"/>
    </xf>
    <xf numFmtId="164" fontId="2" fillId="4" borderId="0" xfId="0" applyNumberFormat="1" applyFont="1" applyFill="1" applyBorder="1" applyAlignment="1">
      <alignment horizontal="center" vertical="center"/>
    </xf>
    <xf numFmtId="175" fontId="9" fillId="4" borderId="0" xfId="17" applyNumberFormat="1" applyFont="1" applyFill="1" applyBorder="1" applyAlignment="1" applyProtection="1">
      <alignment horizontal="center" vertical="center"/>
      <protection/>
    </xf>
    <xf numFmtId="164" fontId="2" fillId="4" borderId="1" xfId="0" applyNumberFormat="1" applyFont="1" applyFill="1" applyBorder="1" applyAlignment="1">
      <alignment horizontal="center" vertical="center" wrapText="1"/>
    </xf>
    <xf numFmtId="164" fontId="2" fillId="4" borderId="1" xfId="0" applyNumberFormat="1" applyFont="1" applyFill="1" applyBorder="1" applyAlignment="1">
      <alignment wrapText="1"/>
    </xf>
    <xf numFmtId="172" fontId="2" fillId="4" borderId="1" xfId="21" applyNumberFormat="1" applyFont="1" applyFill="1" applyBorder="1" applyAlignment="1" applyProtection="1">
      <alignment horizontal="right" vertical="center"/>
      <protection/>
    </xf>
    <xf numFmtId="164" fontId="8" fillId="6" borderId="9" xfId="0" applyNumberFormat="1" applyFont="1" applyFill="1" applyBorder="1" applyAlignment="1">
      <alignment horizontal="right" vertical="center"/>
    </xf>
    <xf numFmtId="172" fontId="9" fillId="0" borderId="4" xfId="0" applyNumberFormat="1" applyFont="1" applyBorder="1" applyAlignment="1">
      <alignment horizontal="right" vertical="center"/>
    </xf>
    <xf numFmtId="164" fontId="0" fillId="0" borderId="0" xfId="0" applyNumberFormat="1" applyAlignment="1">
      <alignment/>
    </xf>
    <xf numFmtId="164" fontId="2" fillId="0" borderId="1" xfId="21" applyNumberFormat="1" applyFont="1" applyFill="1" applyBorder="1" applyAlignment="1" applyProtection="1">
      <alignment horizontal="center" vertical="center" wrapText="1"/>
      <protection/>
    </xf>
    <xf numFmtId="164" fontId="2" fillId="0" borderId="1" xfId="21" applyNumberFormat="1" applyFont="1" applyFill="1" applyBorder="1" applyAlignment="1" applyProtection="1">
      <alignment horizontal="justify" vertical="top" wrapText="1"/>
      <protection/>
    </xf>
    <xf numFmtId="164" fontId="2" fillId="4" borderId="1" xfId="21" applyNumberFormat="1" applyFont="1" applyFill="1" applyBorder="1" applyAlignment="1" applyProtection="1">
      <alignment horizontal="left" vertical="center" wrapText="1"/>
      <protection/>
    </xf>
    <xf numFmtId="170" fontId="2" fillId="4" borderId="1" xfId="21" applyNumberFormat="1" applyFont="1" applyFill="1" applyBorder="1" applyAlignment="1" applyProtection="1">
      <alignment horizontal="right" vertical="center" wrapText="1"/>
      <protection/>
    </xf>
    <xf numFmtId="171" fontId="2" fillId="4" borderId="1" xfId="21" applyNumberFormat="1" applyFont="1" applyFill="1" applyBorder="1" applyAlignment="1" applyProtection="1">
      <alignment horizontal="right" vertical="center" wrapText="1"/>
      <protection/>
    </xf>
    <xf numFmtId="171" fontId="2" fillId="0" borderId="1" xfId="21" applyNumberFormat="1" applyFont="1" applyFill="1" applyBorder="1" applyAlignment="1" applyProtection="1">
      <alignment horizontal="right" vertical="center" wrapText="1"/>
      <protection/>
    </xf>
    <xf numFmtId="166" fontId="2" fillId="0" borderId="1" xfId="0" applyNumberFormat="1" applyFont="1" applyBorder="1" applyAlignment="1">
      <alignment horizontal="center" vertical="center"/>
    </xf>
    <xf numFmtId="164" fontId="10" fillId="0" borderId="1" xfId="0" applyNumberFormat="1" applyFont="1" applyBorder="1" applyAlignment="1">
      <alignment horizontal="justify" wrapText="1"/>
    </xf>
    <xf numFmtId="170" fontId="2" fillId="0" borderId="1" xfId="21" applyNumberFormat="1" applyFont="1" applyFill="1" applyBorder="1" applyAlignment="1" applyProtection="1">
      <alignment horizontal="right" vertical="center" wrapText="1"/>
      <protection/>
    </xf>
    <xf numFmtId="171" fontId="2" fillId="0" borderId="1" xfId="21" applyNumberFormat="1" applyFont="1" applyFill="1" applyBorder="1" applyAlignment="1" applyProtection="1">
      <alignment vertical="center" wrapText="1"/>
      <protection/>
    </xf>
    <xf numFmtId="166" fontId="2" fillId="0" borderId="1" xfId="19" applyNumberFormat="1" applyFont="1" applyFill="1" applyBorder="1" applyAlignment="1" applyProtection="1">
      <alignment horizontal="center" vertical="center" wrapText="1"/>
      <protection/>
    </xf>
    <xf numFmtId="164" fontId="2" fillId="0" borderId="1" xfId="0" applyNumberFormat="1" applyFont="1" applyBorder="1" applyAlignment="1">
      <alignment horizontal="justify" wrapText="1"/>
    </xf>
    <xf numFmtId="164" fontId="2" fillId="0" borderId="1" xfId="0" applyNumberFormat="1" applyFont="1" applyBorder="1" applyAlignment="1">
      <alignment vertical="center"/>
    </xf>
    <xf numFmtId="170" fontId="2" fillId="4" borderId="1" xfId="21" applyNumberFormat="1" applyFont="1" applyFill="1" applyBorder="1" applyAlignment="1" applyProtection="1">
      <alignment vertical="center" wrapText="1"/>
      <protection/>
    </xf>
    <xf numFmtId="164" fontId="7" fillId="0" borderId="0" xfId="0" applyFont="1" applyBorder="1" applyAlignment="1">
      <alignment horizontal="center"/>
    </xf>
    <xf numFmtId="164" fontId="8" fillId="0" borderId="0" xfId="0" applyNumberFormat="1" applyFont="1" applyAlignment="1">
      <alignment/>
    </xf>
    <xf numFmtId="164" fontId="7" fillId="0" borderId="0" xfId="0" applyNumberFormat="1" applyFont="1" applyAlignment="1">
      <alignment/>
    </xf>
    <xf numFmtId="165" fontId="7" fillId="0" borderId="0" xfId="0" applyNumberFormat="1" applyFont="1" applyBorder="1" applyAlignment="1">
      <alignment/>
    </xf>
    <xf numFmtId="164" fontId="8" fillId="7" borderId="1" xfId="21" applyNumberFormat="1" applyFont="1" applyFill="1" applyBorder="1" applyAlignment="1" applyProtection="1">
      <alignment horizontal="center" vertical="center" wrapText="1"/>
      <protection/>
    </xf>
    <xf numFmtId="164" fontId="10" fillId="4" borderId="1" xfId="0" applyNumberFormat="1" applyFont="1" applyFill="1" applyBorder="1" applyAlignment="1">
      <alignment vertical="center" wrapText="1"/>
    </xf>
    <xf numFmtId="175" fontId="2" fillId="4" borderId="1" xfId="21" applyNumberFormat="1" applyFont="1" applyFill="1" applyBorder="1" applyAlignment="1" applyProtection="1">
      <alignment vertical="center" wrapText="1"/>
      <protection/>
    </xf>
    <xf numFmtId="164" fontId="10" fillId="0" borderId="1" xfId="0" applyNumberFormat="1" applyFont="1" applyFill="1" applyBorder="1" applyAlignment="1">
      <alignment vertical="center" wrapText="1"/>
    </xf>
    <xf numFmtId="164" fontId="2" fillId="0" borderId="1" xfId="0" applyNumberFormat="1" applyFont="1" applyFill="1" applyBorder="1" applyAlignment="1">
      <alignment vertical="center" wrapText="1"/>
    </xf>
    <xf numFmtId="164" fontId="2" fillId="0" borderId="1" xfId="21" applyNumberFormat="1" applyFont="1" applyFill="1" applyBorder="1" applyAlignment="1" applyProtection="1">
      <alignment vertical="center" wrapText="1"/>
      <protection/>
    </xf>
    <xf numFmtId="164" fontId="8" fillId="6" borderId="1" xfId="21" applyNumberFormat="1" applyFont="1" applyFill="1" applyBorder="1" applyAlignment="1" applyProtection="1">
      <alignment horizontal="right" vertical="center" wrapText="1"/>
      <protection/>
    </xf>
    <xf numFmtId="175" fontId="9" fillId="0" borderId="4" xfId="21" applyNumberFormat="1" applyFont="1" applyFill="1" applyBorder="1" applyAlignment="1" applyProtection="1">
      <alignment vertical="center" wrapText="1"/>
      <protection/>
    </xf>
    <xf numFmtId="166" fontId="9" fillId="0" borderId="1" xfId="0" applyNumberFormat="1" applyFont="1" applyFill="1" applyBorder="1" applyAlignment="1">
      <alignment vertical="center" wrapText="1"/>
    </xf>
    <xf numFmtId="164" fontId="2" fillId="0" borderId="0" xfId="21" applyNumberFormat="1" applyFont="1" applyFill="1" applyAlignment="1" applyProtection="1">
      <alignment vertical="center" wrapText="1"/>
      <protection/>
    </xf>
    <xf numFmtId="164" fontId="2" fillId="4" borderId="0" xfId="21" applyNumberFormat="1" applyFont="1" applyFill="1" applyAlignment="1" applyProtection="1">
      <alignment vertical="center" wrapText="1"/>
      <protection/>
    </xf>
    <xf numFmtId="170" fontId="2" fillId="4" borderId="0" xfId="21" applyNumberFormat="1" applyFont="1" applyFill="1" applyAlignment="1" applyProtection="1">
      <alignment vertical="center" wrapText="1"/>
      <protection/>
    </xf>
    <xf numFmtId="175" fontId="2" fillId="0" borderId="0" xfId="21" applyNumberFormat="1" applyFont="1" applyFill="1" applyAlignment="1" applyProtection="1">
      <alignment vertical="center" wrapText="1"/>
      <protection/>
    </xf>
    <xf numFmtId="166" fontId="2" fillId="4" borderId="0" xfId="21" applyNumberFormat="1" applyFont="1" applyFill="1" applyAlignment="1" applyProtection="1">
      <alignment vertical="center" wrapText="1"/>
      <protection/>
    </xf>
    <xf numFmtId="164" fontId="2" fillId="0" borderId="1" xfId="0" applyNumberFormat="1" applyFont="1" applyFill="1" applyBorder="1" applyAlignment="1">
      <alignment vertical="center" wrapText="1"/>
    </xf>
    <xf numFmtId="164" fontId="2" fillId="0" borderId="1" xfId="0" applyNumberFormat="1" applyFont="1" applyBorder="1" applyAlignment="1">
      <alignment vertical="center" wrapText="1"/>
    </xf>
    <xf numFmtId="164" fontId="0" fillId="4" borderId="0" xfId="0" applyNumberFormat="1" applyFill="1" applyAlignment="1">
      <alignment/>
    </xf>
    <xf numFmtId="164" fontId="22" fillId="7" borderId="1" xfId="21" applyNumberFormat="1" applyFont="1" applyFill="1" applyBorder="1" applyAlignment="1" applyProtection="1">
      <alignment horizontal="center" vertical="center" wrapText="1"/>
      <protection/>
    </xf>
    <xf numFmtId="168" fontId="2" fillId="0" borderId="1" xfId="19" applyNumberFormat="1" applyFont="1" applyFill="1" applyBorder="1" applyAlignment="1" applyProtection="1">
      <alignment horizontal="center" vertical="center" wrapText="1"/>
      <protection/>
    </xf>
    <xf numFmtId="164" fontId="10" fillId="0" borderId="1" xfId="21" applyNumberFormat="1" applyFont="1" applyFill="1" applyBorder="1" applyAlignment="1" applyProtection="1">
      <alignment vertical="center" wrapText="1"/>
      <protection/>
    </xf>
    <xf numFmtId="164" fontId="10" fillId="4" borderId="1" xfId="21" applyNumberFormat="1" applyFont="1" applyFill="1" applyBorder="1" applyAlignment="1" applyProtection="1">
      <alignment vertical="center" wrapText="1"/>
      <protection/>
    </xf>
    <xf numFmtId="170" fontId="10" fillId="4" borderId="1" xfId="21" applyNumberFormat="1" applyFont="1" applyFill="1" applyBorder="1" applyAlignment="1" applyProtection="1">
      <alignment vertical="center" wrapText="1"/>
      <protection/>
    </xf>
    <xf numFmtId="164" fontId="9" fillId="4" borderId="0" xfId="21" applyNumberFormat="1" applyFont="1" applyFill="1" applyAlignment="1" applyProtection="1">
      <alignment horizontal="right" vertical="center" wrapText="1"/>
      <protection/>
    </xf>
    <xf numFmtId="175" fontId="9" fillId="4" borderId="0" xfId="21" applyNumberFormat="1" applyFont="1" applyFill="1" applyAlignment="1" applyProtection="1">
      <alignment vertical="center" wrapText="1"/>
      <protection/>
    </xf>
    <xf numFmtId="164" fontId="8" fillId="2" borderId="1" xfId="21" applyNumberFormat="1" applyFont="1" applyFill="1" applyBorder="1" applyAlignment="1" applyProtection="1">
      <alignment horizontal="center" vertical="center" wrapText="1"/>
      <protection/>
    </xf>
    <xf numFmtId="170" fontId="2" fillId="4" borderId="1" xfId="21" applyNumberFormat="1" applyFont="1" applyFill="1" applyBorder="1" applyAlignment="1" applyProtection="1">
      <alignment vertical="center" wrapText="1"/>
      <protection/>
    </xf>
    <xf numFmtId="173" fontId="2" fillId="0" borderId="1" xfId="21" applyNumberFormat="1" applyFont="1" applyFill="1" applyBorder="1" applyAlignment="1" applyProtection="1">
      <alignment vertical="center" wrapText="1"/>
      <protection/>
    </xf>
    <xf numFmtId="175" fontId="2" fillId="0" borderId="1" xfId="21" applyNumberFormat="1" applyFont="1" applyFill="1" applyBorder="1" applyAlignment="1" applyProtection="1">
      <alignment vertical="center" wrapText="1"/>
      <protection/>
    </xf>
    <xf numFmtId="166" fontId="2" fillId="0" borderId="1" xfId="21" applyNumberFormat="1" applyFont="1" applyFill="1" applyBorder="1" applyAlignment="1" applyProtection="1">
      <alignment horizontal="center" vertical="center" wrapText="1"/>
      <protection/>
    </xf>
    <xf numFmtId="164" fontId="2" fillId="4" borderId="1" xfId="21" applyNumberFormat="1" applyFont="1" applyFill="1" applyBorder="1" applyAlignment="1" applyProtection="1">
      <alignment vertical="center" wrapText="1"/>
      <protection/>
    </xf>
    <xf numFmtId="164" fontId="8" fillId="7" borderId="1" xfId="0" applyNumberFormat="1" applyFont="1" applyFill="1" applyBorder="1" applyAlignment="1">
      <alignment horizontal="center" vertical="center" wrapText="1"/>
    </xf>
    <xf numFmtId="164" fontId="2" fillId="4" borderId="1" xfId="21" applyNumberFormat="1" applyFont="1" applyFill="1" applyBorder="1" applyAlignment="1" applyProtection="1">
      <alignment horizontal="right" vertical="center" wrapText="1"/>
      <protection/>
    </xf>
    <xf numFmtId="164" fontId="2" fillId="0" borderId="1" xfId="0" applyNumberFormat="1" applyFont="1" applyBorder="1" applyAlignment="1">
      <alignment wrapText="1"/>
    </xf>
    <xf numFmtId="175" fontId="2" fillId="4" borderId="1" xfId="21" applyNumberFormat="1" applyFont="1" applyFill="1" applyBorder="1" applyAlignment="1" applyProtection="1">
      <alignment horizontal="right" vertical="center" wrapText="1"/>
      <protection/>
    </xf>
    <xf numFmtId="166" fontId="2" fillId="4" borderId="1" xfId="21" applyNumberFormat="1" applyFont="1" applyFill="1" applyBorder="1" applyAlignment="1" applyProtection="1">
      <alignment horizontal="center" vertical="center" wrapText="1"/>
      <protection/>
    </xf>
    <xf numFmtId="164" fontId="2" fillId="4" borderId="1" xfId="0" applyNumberFormat="1" applyFont="1" applyFill="1" applyBorder="1" applyAlignment="1">
      <alignment horizontal="left" wrapText="1"/>
    </xf>
    <xf numFmtId="175" fontId="9" fillId="4" borderId="4" xfId="21" applyNumberFormat="1" applyFont="1" applyFill="1" applyBorder="1" applyAlignment="1" applyProtection="1">
      <alignment vertical="center" wrapText="1"/>
      <protection/>
    </xf>
    <xf numFmtId="166" fontId="2" fillId="4" borderId="1" xfId="21" applyNumberFormat="1" applyFont="1" applyFill="1" applyBorder="1" applyAlignment="1" applyProtection="1">
      <alignment vertical="center" wrapText="1"/>
      <protection/>
    </xf>
    <xf numFmtId="164" fontId="2" fillId="0" borderId="0" xfId="0" applyNumberFormat="1" applyFont="1" applyAlignment="1">
      <alignment horizontal="center"/>
    </xf>
    <xf numFmtId="164" fontId="2" fillId="0" borderId="0" xfId="0" applyNumberFormat="1" applyFont="1" applyAlignment="1">
      <alignment wrapText="1"/>
    </xf>
    <xf numFmtId="175" fontId="2" fillId="0" borderId="0" xfId="0" applyNumberFormat="1" applyFont="1" applyAlignment="1">
      <alignment/>
    </xf>
    <xf numFmtId="166" fontId="2" fillId="0" borderId="0" xfId="0" applyNumberFormat="1" applyFont="1" applyAlignment="1">
      <alignment horizontal="center"/>
    </xf>
    <xf numFmtId="165" fontId="2" fillId="0" borderId="4" xfId="21" applyNumberFormat="1" applyFont="1" applyFill="1" applyBorder="1" applyAlignment="1">
      <alignment vertical="center" wrapText="1"/>
      <protection/>
    </xf>
    <xf numFmtId="166" fontId="2" fillId="0" borderId="1" xfId="0" applyNumberFormat="1" applyFont="1" applyFill="1" applyBorder="1" applyAlignment="1">
      <alignment vertical="center" wrapText="1"/>
    </xf>
    <xf numFmtId="164" fontId="14" fillId="4" borderId="1" xfId="21" applyFont="1" applyFill="1" applyBorder="1" applyAlignment="1">
      <alignment vertical="center" wrapText="1"/>
      <protection/>
    </xf>
    <xf numFmtId="164" fontId="2" fillId="0" borderId="1" xfId="21" applyNumberFormat="1" applyFont="1" applyFill="1" applyBorder="1" applyAlignment="1">
      <alignment vertical="center" wrapText="1"/>
      <protection/>
    </xf>
    <xf numFmtId="164" fontId="10" fillId="0" borderId="1" xfId="23" applyFont="1" applyBorder="1" applyAlignment="1">
      <alignment vertical="center" wrapText="1"/>
      <protection/>
    </xf>
    <xf numFmtId="164" fontId="10" fillId="0" borderId="1" xfId="23" applyFont="1" applyBorder="1" applyAlignment="1">
      <alignment vertical="center"/>
      <protection/>
    </xf>
    <xf numFmtId="172" fontId="10" fillId="0" borderId="1" xfId="23" applyNumberFormat="1" applyFont="1" applyBorder="1" applyAlignment="1">
      <alignment vertical="center"/>
      <protection/>
    </xf>
    <xf numFmtId="175" fontId="2" fillId="0" borderId="1" xfId="21" applyNumberFormat="1" applyFont="1" applyFill="1" applyBorder="1" applyAlignment="1">
      <alignment vertical="center" wrapText="1"/>
      <protection/>
    </xf>
    <xf numFmtId="166" fontId="2" fillId="0" borderId="1" xfId="21" applyNumberFormat="1" applyFont="1" applyFill="1" applyBorder="1" applyAlignment="1">
      <alignment horizontal="center" vertical="center" wrapText="1"/>
      <protection/>
    </xf>
    <xf numFmtId="164" fontId="2" fillId="0" borderId="1" xfId="21" applyFont="1" applyFill="1" applyBorder="1" applyAlignment="1">
      <alignment horizontal="center" vertical="center" wrapText="1"/>
      <protection/>
    </xf>
    <xf numFmtId="166" fontId="2" fillId="0" borderId="1" xfId="0" applyNumberFormat="1" applyFont="1" applyFill="1" applyBorder="1" applyAlignment="1">
      <alignment horizontal="center" vertical="center" wrapText="1"/>
    </xf>
    <xf numFmtId="164" fontId="10" fillId="0" borderId="1" xfId="23" applyFont="1" applyBorder="1" applyAlignment="1">
      <alignment vertical="center" wrapText="1"/>
      <protection/>
    </xf>
    <xf numFmtId="164" fontId="13" fillId="0" borderId="1" xfId="23" applyFont="1" applyBorder="1" applyAlignment="1">
      <alignment vertical="center"/>
      <protection/>
    </xf>
    <xf numFmtId="164" fontId="10" fillId="0" borderId="1" xfId="23" applyFont="1" applyBorder="1" applyAlignment="1">
      <alignment horizontal="right" vertical="center"/>
      <protection/>
    </xf>
    <xf numFmtId="164" fontId="14" fillId="5" borderId="1" xfId="23" applyFont="1" applyFill="1" applyBorder="1" applyAlignment="1">
      <alignment vertical="center" wrapText="1"/>
      <protection/>
    </xf>
    <xf numFmtId="165" fontId="2" fillId="0" borderId="0" xfId="21" applyNumberFormat="1" applyFont="1" applyFill="1" applyBorder="1" applyAlignment="1">
      <alignment vertical="center" wrapText="1"/>
      <protection/>
    </xf>
    <xf numFmtId="166" fontId="2" fillId="0" borderId="0" xfId="0" applyNumberFormat="1" applyFont="1" applyFill="1" applyBorder="1" applyAlignment="1">
      <alignment vertical="center" wrapText="1"/>
    </xf>
    <xf numFmtId="164" fontId="2" fillId="0" borderId="1" xfId="20" applyFont="1" applyBorder="1" applyAlignment="1">
      <alignment vertical="center"/>
      <protection/>
    </xf>
    <xf numFmtId="164" fontId="2" fillId="0" borderId="1" xfId="20" applyNumberFormat="1" applyFont="1" applyBorder="1" applyAlignment="1">
      <alignment vertical="center" wrapText="1"/>
      <protection/>
    </xf>
    <xf numFmtId="164" fontId="2" fillId="0" borderId="1" xfId="21" applyFont="1" applyBorder="1" applyAlignment="1">
      <alignment vertical="center" wrapText="1"/>
      <protection/>
    </xf>
    <xf numFmtId="170" fontId="2" fillId="0" borderId="1" xfId="20" applyNumberFormat="1" applyFont="1" applyBorder="1" applyAlignment="1">
      <alignment horizontal="right" vertical="center"/>
      <protection/>
    </xf>
    <xf numFmtId="179" fontId="2" fillId="0" borderId="1" xfId="20" applyNumberFormat="1" applyFont="1" applyBorder="1" applyAlignment="1">
      <alignment horizontal="right" vertical="center"/>
      <protection/>
    </xf>
    <xf numFmtId="166" fontId="2" fillId="0" borderId="1" xfId="20" applyNumberFormat="1" applyFont="1" applyBorder="1" applyAlignment="1">
      <alignment horizontal="center" vertical="center"/>
      <protection/>
    </xf>
    <xf numFmtId="170" fontId="2" fillId="0" borderId="1" xfId="20" applyNumberFormat="1" applyFont="1" applyBorder="1" applyAlignment="1">
      <alignment horizontal="right" vertical="center" wrapText="1"/>
      <protection/>
    </xf>
    <xf numFmtId="179" fontId="2" fillId="0" borderId="1" xfId="20" applyNumberFormat="1" applyFont="1" applyBorder="1" applyAlignment="1">
      <alignment horizontal="right" vertical="center" wrapText="1"/>
      <protection/>
    </xf>
    <xf numFmtId="164" fontId="2" fillId="0" borderId="1" xfId="20" applyNumberFormat="1" applyFont="1" applyBorder="1" applyAlignment="1">
      <alignment horizontal="justify" vertical="center" wrapText="1"/>
      <protection/>
    </xf>
    <xf numFmtId="164" fontId="2" fillId="0" borderId="1" xfId="21" applyFont="1" applyBorder="1" applyAlignment="1">
      <alignment horizontal="justify"/>
      <protection/>
    </xf>
    <xf numFmtId="170" fontId="2" fillId="4" borderId="1" xfId="21" applyNumberFormat="1" applyFont="1" applyFill="1" applyBorder="1" applyAlignment="1">
      <alignment horizontal="right" vertical="center" wrapText="1"/>
      <protection/>
    </xf>
    <xf numFmtId="164" fontId="2" fillId="0" borderId="0" xfId="21" applyFont="1" applyAlignment="1">
      <alignment horizontal="justify"/>
      <protection/>
    </xf>
    <xf numFmtId="164" fontId="8" fillId="0" borderId="0" xfId="21" applyFont="1" applyFill="1" applyBorder="1" applyAlignment="1">
      <alignment horizontal="right" vertical="center" wrapText="1"/>
      <protection/>
    </xf>
    <xf numFmtId="165" fontId="9" fillId="0" borderId="0" xfId="21" applyNumberFormat="1" applyFont="1" applyFill="1" applyBorder="1" applyAlignment="1">
      <alignment vertical="center" wrapText="1"/>
      <protection/>
    </xf>
    <xf numFmtId="164" fontId="4" fillId="0" borderId="0" xfId="0" applyFont="1" applyAlignment="1">
      <alignment/>
    </xf>
    <xf numFmtId="164" fontId="3" fillId="4" borderId="0" xfId="0" applyFont="1" applyFill="1" applyBorder="1" applyAlignment="1">
      <alignment horizontal="left" wrapText="1"/>
    </xf>
    <xf numFmtId="164" fontId="3" fillId="4" borderId="0" xfId="0" applyFont="1" applyFill="1" applyBorder="1" applyAlignment="1">
      <alignment horizontal="center"/>
    </xf>
    <xf numFmtId="164" fontId="4" fillId="0" borderId="0" xfId="0" applyFont="1" applyBorder="1" applyAlignment="1">
      <alignment horizontal="center"/>
    </xf>
    <xf numFmtId="165" fontId="4" fillId="0" borderId="0" xfId="0" applyNumberFormat="1" applyFont="1" applyBorder="1" applyAlignment="1">
      <alignment/>
    </xf>
    <xf numFmtId="165" fontId="23" fillId="0" borderId="0" xfId="0" applyNumberFormat="1" applyFont="1" applyBorder="1" applyAlignment="1">
      <alignment/>
    </xf>
    <xf numFmtId="164" fontId="4" fillId="0" borderId="0" xfId="0" applyFont="1" applyBorder="1" applyAlignment="1">
      <alignment/>
    </xf>
  </cellXfs>
  <cellStyles count="10">
    <cellStyle name="Normal" xfId="0"/>
    <cellStyle name="Comma" xfId="15"/>
    <cellStyle name="Comma [0]" xfId="16"/>
    <cellStyle name="Currency" xfId="17"/>
    <cellStyle name="Currency [0]" xfId="18"/>
    <cellStyle name="Percent" xfId="19"/>
    <cellStyle name="Normalny 2" xfId="20"/>
    <cellStyle name="Normalny_Arkusz1" xfId="21"/>
    <cellStyle name="Normalny_Arkusz1_1" xfId="22"/>
    <cellStyle name="Excel Built-in Normal"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3B3B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20ARROVY%20introduktor%202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20STRZYGARKI%20i%20folie%20%20%2026%20-%202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4DRENY%20WK&#321;ADY%20ELEKTR%20PAPIERY%20REDUKTOR%2028-30%20Irenka.od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5%20NIEROZSTRZYGN%20-%2031-32%20Irenka.od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6%20PRZEKR%2033-38%20Irenka.od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7%20PRZETWORNIKI%203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8%20PROB&#211;WKI%2040-4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9%20RURY%20AMBU%2042%20Irenka.od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10%20TERMOMETR%204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załącznik nr 1 do wniosku komis"/>
    </sheetNames>
    <sheetDataSet>
      <sheetData sheetId="0">
        <row r="8">
          <cell r="F8">
            <v>3890</v>
          </cell>
          <cell r="H8">
            <v>4201.2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załącznik nr 1 do umowy"/>
    </sheetNames>
    <sheetDataSet>
      <sheetData sheetId="0">
        <row r="25">
          <cell r="F25">
            <v>29209</v>
          </cell>
          <cell r="H25">
            <v>31545.72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rkusz1"/>
    </sheetNames>
    <sheetDataSet>
      <sheetData sheetId="0">
        <row r="61">
          <cell r="F61">
            <v>83016.2</v>
          </cell>
          <cell r="H61">
            <v>89657.496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Załącznik nr 1"/>
      <sheetName val="Arkusz2"/>
      <sheetName val="Arkusz3"/>
    </sheetNames>
    <sheetDataSet>
      <sheetData sheetId="0">
        <row r="25">
          <cell r="G25">
            <v>39030</v>
          </cell>
          <cell r="I25">
            <v>42152.399999999994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załącznik nr 1 do wniosku komis"/>
    </sheetNames>
    <sheetDataSet>
      <sheetData sheetId="0">
        <row r="67">
          <cell r="F67">
            <v>120125.4</v>
          </cell>
          <cell r="H67">
            <v>129735.432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załącznik nr 1 do wniosku komis"/>
    </sheetNames>
    <sheetDataSet>
      <sheetData sheetId="0">
        <row r="7">
          <cell r="F7">
            <v>2335</v>
          </cell>
          <cell r="H7">
            <v>2521.8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załącznik nr 1 do wniosku komis"/>
    </sheetNames>
    <sheetDataSet>
      <sheetData sheetId="0">
        <row r="59">
          <cell r="F59">
            <v>58262.3</v>
          </cell>
          <cell r="H59">
            <v>62937.143999999986</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załacznik_nr_1"/>
      <sheetName val="Arkusz2"/>
      <sheetName val="Arkusz3"/>
    </sheetNames>
    <sheetDataSet>
      <sheetData sheetId="0">
        <row r="27">
          <cell r="G27">
            <v>23068.5</v>
          </cell>
          <cell r="I27">
            <v>24913.98</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załącznik nr 1 do wniosku komis"/>
    </sheetNames>
    <sheetDataSet>
      <sheetData sheetId="0">
        <row r="5">
          <cell r="F5">
            <v>1200</v>
          </cell>
          <cell r="H5">
            <v>1296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O616"/>
  <sheetViews>
    <sheetView tabSelected="1" zoomScale="120" zoomScaleNormal="120" workbookViewId="0" topLeftCell="A1">
      <selection activeCell="N131" sqref="N131"/>
    </sheetView>
  </sheetViews>
  <sheetFormatPr defaultColWidth="9.00390625" defaultRowHeight="12.75"/>
  <cols>
    <col min="1" max="1" width="3.625" style="1" customWidth="1"/>
    <col min="2" max="2" width="34.875" style="2" customWidth="1"/>
    <col min="3" max="3" width="9.50390625" style="1" customWidth="1"/>
    <col min="4" max="4" width="11.625" style="1" customWidth="1"/>
    <col min="5" max="5" width="9.125" style="3" customWidth="1"/>
    <col min="6" max="6" width="16.75390625" style="3" customWidth="1"/>
    <col min="7" max="7" width="5.875" style="4" customWidth="1"/>
    <col min="8" max="8" width="15.625" style="3" customWidth="1"/>
    <col min="9" max="9" width="14.125" style="5" customWidth="1"/>
    <col min="10" max="30" width="9.125" style="6" customWidth="1"/>
    <col min="31" max="31" width="22.00390625" style="6" customWidth="1"/>
    <col min="32" max="191" width="9.125" style="6" customWidth="1"/>
    <col min="192" max="192" width="9.125" style="7" customWidth="1"/>
    <col min="193" max="249" width="9.125" style="8" customWidth="1"/>
  </cols>
  <sheetData>
    <row r="1" spans="1:244" ht="78.75" customHeight="1">
      <c r="A1" s="9" t="s">
        <v>0</v>
      </c>
      <c r="B1" s="9"/>
      <c r="C1" s="9"/>
      <c r="D1" s="9"/>
      <c r="E1" s="9"/>
      <c r="F1" s="9"/>
      <c r="G1" s="9"/>
      <c r="H1" s="9"/>
      <c r="I1" s="9"/>
      <c r="J1" s="9"/>
      <c r="K1" s="10"/>
      <c r="L1" s="10"/>
      <c r="M1" s="10"/>
      <c r="N1" s="10"/>
      <c r="O1" s="10"/>
      <c r="P1" s="10"/>
      <c r="Q1" s="10"/>
      <c r="R1" s="10"/>
      <c r="S1" s="10"/>
      <c r="T1" s="10"/>
      <c r="U1" s="10"/>
      <c r="V1" s="10"/>
      <c r="W1" s="10"/>
      <c r="GJ1" s="11"/>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row>
    <row r="2" spans="1:244" ht="28.5" customHeight="1">
      <c r="A2" s="13"/>
      <c r="B2" s="13"/>
      <c r="C2" s="13"/>
      <c r="D2" s="13"/>
      <c r="E2" s="13"/>
      <c r="F2" s="13"/>
      <c r="G2" s="13"/>
      <c r="H2" s="13"/>
      <c r="I2" s="13"/>
      <c r="J2" s="13"/>
      <c r="K2" s="10"/>
      <c r="L2" s="10"/>
      <c r="M2" s="10"/>
      <c r="N2" s="10"/>
      <c r="O2" s="10"/>
      <c r="P2" s="10"/>
      <c r="Q2" s="10"/>
      <c r="R2" s="10"/>
      <c r="S2" s="10"/>
      <c r="T2" s="10"/>
      <c r="U2" s="10"/>
      <c r="V2" s="10"/>
      <c r="W2" s="10"/>
      <c r="GJ2" s="11"/>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row>
    <row r="3" spans="1:244" ht="28.5" customHeight="1">
      <c r="A3" s="14" t="s">
        <v>1</v>
      </c>
      <c r="B3" s="14"/>
      <c r="C3" s="14"/>
      <c r="D3" s="14"/>
      <c r="E3" s="14"/>
      <c r="F3" s="14"/>
      <c r="G3" s="14"/>
      <c r="H3" s="14"/>
      <c r="I3" s="14"/>
      <c r="J3" s="14"/>
      <c r="K3" s="10"/>
      <c r="L3" s="10"/>
      <c r="M3" s="10"/>
      <c r="N3" s="10"/>
      <c r="O3" s="10"/>
      <c r="P3" s="10"/>
      <c r="Q3" s="10"/>
      <c r="R3" s="10"/>
      <c r="S3" s="10"/>
      <c r="T3" s="10"/>
      <c r="U3" s="10"/>
      <c r="V3" s="10"/>
      <c r="W3" s="10"/>
      <c r="GJ3" s="11"/>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row>
    <row r="4" spans="1:244" s="21" customFormat="1" ht="42.75" customHeight="1">
      <c r="A4" s="15" t="s">
        <v>2</v>
      </c>
      <c r="B4" s="15" t="s">
        <v>3</v>
      </c>
      <c r="C4" s="15" t="s">
        <v>4</v>
      </c>
      <c r="D4" s="15" t="s">
        <v>5</v>
      </c>
      <c r="E4" s="16" t="s">
        <v>6</v>
      </c>
      <c r="F4" s="16" t="s">
        <v>7</v>
      </c>
      <c r="G4" s="17" t="s">
        <v>8</v>
      </c>
      <c r="H4" s="16" t="s">
        <v>9</v>
      </c>
      <c r="I4" s="18" t="s">
        <v>10</v>
      </c>
      <c r="J4" s="19" t="s">
        <v>11</v>
      </c>
      <c r="K4" s="20"/>
      <c r="L4" s="20"/>
      <c r="M4" s="20"/>
      <c r="N4" s="20"/>
      <c r="O4" s="20"/>
      <c r="P4" s="20"/>
      <c r="Q4" s="20"/>
      <c r="R4" s="20"/>
      <c r="S4" s="20"/>
      <c r="T4" s="20"/>
      <c r="U4" s="20"/>
      <c r="V4" s="20"/>
      <c r="W4" s="20"/>
      <c r="GJ4" s="22"/>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row>
    <row r="5" spans="1:244" s="21" customFormat="1" ht="113.25" customHeight="1">
      <c r="A5" s="24">
        <v>1</v>
      </c>
      <c r="B5" s="25" t="s">
        <v>12</v>
      </c>
      <c r="C5" s="26"/>
      <c r="D5" s="26"/>
      <c r="E5" s="27"/>
      <c r="F5" s="27"/>
      <c r="G5" s="28"/>
      <c r="H5" s="27"/>
      <c r="I5" s="29"/>
      <c r="J5" s="30"/>
      <c r="L5" s="20"/>
      <c r="M5" s="20"/>
      <c r="N5" s="20"/>
      <c r="O5" s="20"/>
      <c r="P5" s="20"/>
      <c r="Q5" s="20"/>
      <c r="R5" s="20"/>
      <c r="S5" s="20"/>
      <c r="T5" s="20"/>
      <c r="U5" s="20"/>
      <c r="V5" s="20"/>
      <c r="W5" s="20"/>
      <c r="GJ5" s="22"/>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row>
    <row r="6" spans="1:244" s="21" customFormat="1" ht="19.5" customHeight="1">
      <c r="A6" s="24" t="s">
        <v>13</v>
      </c>
      <c r="B6" s="25" t="s">
        <v>14</v>
      </c>
      <c r="C6" s="31" t="s">
        <v>15</v>
      </c>
      <c r="D6" s="31">
        <v>7</v>
      </c>
      <c r="E6" s="32"/>
      <c r="F6" s="32">
        <f>D6*E6</f>
        <v>0</v>
      </c>
      <c r="G6" s="33"/>
      <c r="H6" s="34">
        <f>F6+(F6*G6/100)</f>
        <v>0</v>
      </c>
      <c r="I6" s="35"/>
      <c r="J6" s="36"/>
      <c r="L6" s="20"/>
      <c r="M6" s="20"/>
      <c r="N6" s="20"/>
      <c r="O6" s="20"/>
      <c r="P6" s="20"/>
      <c r="Q6" s="20"/>
      <c r="R6" s="20"/>
      <c r="S6" s="20"/>
      <c r="T6" s="20"/>
      <c r="U6" s="20"/>
      <c r="V6" s="20"/>
      <c r="W6" s="20"/>
      <c r="GJ6" s="22"/>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row>
    <row r="7" spans="1:244" s="21" customFormat="1" ht="21.75" customHeight="1">
      <c r="A7" s="37" t="s">
        <v>16</v>
      </c>
      <c r="B7" s="38" t="s">
        <v>17</v>
      </c>
      <c r="C7" s="38" t="s">
        <v>15</v>
      </c>
      <c r="D7" s="38">
        <v>20</v>
      </c>
      <c r="E7" s="34"/>
      <c r="F7" s="32">
        <f>D7*E7</f>
        <v>0</v>
      </c>
      <c r="G7" s="39"/>
      <c r="H7" s="34">
        <f>F7+(F7*G7/100)</f>
        <v>0</v>
      </c>
      <c r="I7" s="40"/>
      <c r="J7" s="36"/>
      <c r="L7" s="20"/>
      <c r="M7" s="20"/>
      <c r="N7" s="20"/>
      <c r="O7" s="20"/>
      <c r="P7" s="20"/>
      <c r="Q7" s="20"/>
      <c r="R7" s="20"/>
      <c r="S7" s="20"/>
      <c r="T7" s="20"/>
      <c r="U7" s="20"/>
      <c r="V7" s="20"/>
      <c r="W7" s="20"/>
      <c r="GJ7" s="22"/>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row>
    <row r="8" spans="1:244" s="21" customFormat="1" ht="23.25" customHeight="1">
      <c r="A8" s="37" t="s">
        <v>18</v>
      </c>
      <c r="B8" s="38" t="s">
        <v>19</v>
      </c>
      <c r="C8" s="31" t="s">
        <v>20</v>
      </c>
      <c r="D8" s="41">
        <v>60</v>
      </c>
      <c r="E8" s="34"/>
      <c r="F8" s="32">
        <f>D8*E8</f>
        <v>0</v>
      </c>
      <c r="G8" s="39"/>
      <c r="H8" s="34">
        <f>F8+(F8*G8/100)</f>
        <v>0</v>
      </c>
      <c r="I8" s="40"/>
      <c r="J8" s="36"/>
      <c r="K8" s="20"/>
      <c r="L8" s="20"/>
      <c r="M8" s="20"/>
      <c r="N8" s="20"/>
      <c r="O8" s="20"/>
      <c r="P8" s="20"/>
      <c r="Q8" s="20"/>
      <c r="R8" s="20"/>
      <c r="S8" s="20"/>
      <c r="T8" s="20"/>
      <c r="U8" s="20"/>
      <c r="V8" s="20"/>
      <c r="W8" s="20"/>
      <c r="GJ8" s="22"/>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c r="IH8" s="23"/>
      <c r="II8" s="23"/>
      <c r="IJ8" s="23"/>
    </row>
    <row r="9" spans="1:244" s="21" customFormat="1" ht="18.75" customHeight="1">
      <c r="A9" s="37" t="s">
        <v>21</v>
      </c>
      <c r="B9" s="38" t="s">
        <v>22</v>
      </c>
      <c r="C9" s="31" t="s">
        <v>15</v>
      </c>
      <c r="D9" s="41">
        <v>40</v>
      </c>
      <c r="E9" s="34"/>
      <c r="F9" s="32">
        <f>D9*E9</f>
        <v>0</v>
      </c>
      <c r="G9" s="42"/>
      <c r="H9" s="34">
        <f>F9+(F9*G9/100)</f>
        <v>0</v>
      </c>
      <c r="I9" s="40"/>
      <c r="J9" s="36"/>
      <c r="K9" s="20"/>
      <c r="L9" s="20"/>
      <c r="M9" s="20"/>
      <c r="N9" s="20"/>
      <c r="O9" s="20"/>
      <c r="P9" s="20"/>
      <c r="Q9" s="20"/>
      <c r="R9" s="20"/>
      <c r="S9" s="20"/>
      <c r="T9" s="20"/>
      <c r="U9" s="20"/>
      <c r="V9" s="20"/>
      <c r="W9" s="20"/>
      <c r="GJ9" s="22"/>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c r="IH9" s="23"/>
      <c r="II9" s="23"/>
      <c r="IJ9" s="23"/>
    </row>
    <row r="10" spans="1:244" s="21" customFormat="1" ht="18.75" customHeight="1">
      <c r="A10" s="37" t="s">
        <v>23</v>
      </c>
      <c r="B10" s="38" t="s">
        <v>24</v>
      </c>
      <c r="C10" s="31" t="s">
        <v>15</v>
      </c>
      <c r="D10" s="41">
        <v>100</v>
      </c>
      <c r="E10" s="34"/>
      <c r="F10" s="32">
        <f>D10*E10</f>
        <v>0</v>
      </c>
      <c r="G10" s="42"/>
      <c r="H10" s="34">
        <f>F10+(F10*G10/100)</f>
        <v>0</v>
      </c>
      <c r="I10" s="40"/>
      <c r="J10" s="36"/>
      <c r="K10" s="20"/>
      <c r="L10" s="20"/>
      <c r="M10" s="20"/>
      <c r="N10" s="20"/>
      <c r="O10" s="20"/>
      <c r="P10" s="20"/>
      <c r="Q10" s="20"/>
      <c r="R10" s="20"/>
      <c r="S10" s="20"/>
      <c r="T10" s="20"/>
      <c r="U10" s="20"/>
      <c r="V10" s="20"/>
      <c r="W10" s="20"/>
      <c r="GJ10" s="22"/>
      <c r="GK10" s="23"/>
      <c r="GL10" s="23"/>
      <c r="GM10" s="23"/>
      <c r="GN10" s="23"/>
      <c r="GO10" s="23"/>
      <c r="GP10" s="23"/>
      <c r="GQ10" s="23"/>
      <c r="GR10" s="23"/>
      <c r="GS10" s="23"/>
      <c r="GT10" s="23"/>
      <c r="GU10" s="23"/>
      <c r="GV10" s="23"/>
      <c r="GW10" s="23"/>
      <c r="GX10" s="23"/>
      <c r="GY10" s="23"/>
      <c r="GZ10" s="23"/>
      <c r="HA10" s="23"/>
      <c r="HB10" s="23"/>
      <c r="HC10" s="23"/>
      <c r="HD10" s="23"/>
      <c r="HE10" s="23"/>
      <c r="HF10" s="23"/>
      <c r="HG10" s="23"/>
      <c r="HH10" s="23"/>
      <c r="HI10" s="23"/>
      <c r="HJ10" s="23"/>
      <c r="HK10" s="23"/>
      <c r="HL10" s="23"/>
      <c r="HM10" s="23"/>
      <c r="HN10" s="23"/>
      <c r="HO10" s="23"/>
      <c r="HP10" s="23"/>
      <c r="HQ10" s="23"/>
      <c r="HR10" s="23"/>
      <c r="HS10" s="23"/>
      <c r="HT10" s="23"/>
      <c r="HU10" s="23"/>
      <c r="HV10" s="23"/>
      <c r="HW10" s="23"/>
      <c r="HX10" s="23"/>
      <c r="HY10" s="23"/>
      <c r="HZ10" s="23"/>
      <c r="IA10" s="23"/>
      <c r="IB10" s="23"/>
      <c r="IC10" s="23"/>
      <c r="ID10" s="23"/>
      <c r="IE10" s="23"/>
      <c r="IF10" s="23"/>
      <c r="IG10" s="23"/>
      <c r="IH10" s="23"/>
      <c r="II10" s="23"/>
      <c r="IJ10" s="23"/>
    </row>
    <row r="11" spans="1:244" s="21" customFormat="1" ht="18.75" customHeight="1">
      <c r="A11" s="37" t="s">
        <v>25</v>
      </c>
      <c r="B11" s="38" t="s">
        <v>26</v>
      </c>
      <c r="C11" s="31" t="s">
        <v>15</v>
      </c>
      <c r="D11" s="41">
        <v>100</v>
      </c>
      <c r="E11" s="34"/>
      <c r="F11" s="32">
        <f>D11*E11</f>
        <v>0</v>
      </c>
      <c r="G11" s="42"/>
      <c r="H11" s="34">
        <f>F11+(F11*G11/100)</f>
        <v>0</v>
      </c>
      <c r="I11" s="40"/>
      <c r="J11" s="36"/>
      <c r="K11" s="20"/>
      <c r="L11" s="20"/>
      <c r="M11" s="20"/>
      <c r="N11" s="20"/>
      <c r="O11" s="20"/>
      <c r="P11" s="20"/>
      <c r="Q11" s="20"/>
      <c r="R11" s="20"/>
      <c r="S11" s="20"/>
      <c r="T11" s="20"/>
      <c r="U11" s="20"/>
      <c r="V11" s="20"/>
      <c r="W11" s="20"/>
      <c r="GJ11" s="22"/>
      <c r="GK11" s="23"/>
      <c r="GL11" s="23"/>
      <c r="GM11" s="23"/>
      <c r="GN11" s="23"/>
      <c r="GO11" s="23"/>
      <c r="GP11" s="23"/>
      <c r="GQ11" s="23"/>
      <c r="GR11" s="23"/>
      <c r="GS11" s="23"/>
      <c r="GT11" s="23"/>
      <c r="GU11" s="23"/>
      <c r="GV11" s="23"/>
      <c r="GW11" s="23"/>
      <c r="GX11" s="23"/>
      <c r="GY11" s="23"/>
      <c r="GZ11" s="23"/>
      <c r="HA11" s="23"/>
      <c r="HB11" s="23"/>
      <c r="HC11" s="23"/>
      <c r="HD11" s="23"/>
      <c r="HE11" s="23"/>
      <c r="HF11" s="23"/>
      <c r="HG11" s="23"/>
      <c r="HH11" s="23"/>
      <c r="HI11" s="23"/>
      <c r="HJ11" s="23"/>
      <c r="HK11" s="23"/>
      <c r="HL11" s="23"/>
      <c r="HM11" s="23"/>
      <c r="HN11" s="23"/>
      <c r="HO11" s="23"/>
      <c r="HP11" s="23"/>
      <c r="HQ11" s="23"/>
      <c r="HR11" s="23"/>
      <c r="HS11" s="23"/>
      <c r="HT11" s="23"/>
      <c r="HU11" s="23"/>
      <c r="HV11" s="23"/>
      <c r="HW11" s="23"/>
      <c r="HX11" s="23"/>
      <c r="HY11" s="23"/>
      <c r="HZ11" s="23"/>
      <c r="IA11" s="23"/>
      <c r="IB11" s="23"/>
      <c r="IC11" s="23"/>
      <c r="ID11" s="23"/>
      <c r="IE11" s="23"/>
      <c r="IF11" s="23"/>
      <c r="IG11" s="23"/>
      <c r="IH11" s="23"/>
      <c r="II11" s="23"/>
      <c r="IJ11" s="23"/>
    </row>
    <row r="12" spans="1:244" s="21" customFormat="1" ht="18.75" customHeight="1">
      <c r="A12" s="37" t="s">
        <v>27</v>
      </c>
      <c r="B12" s="38" t="s">
        <v>28</v>
      </c>
      <c r="C12" s="31" t="s">
        <v>15</v>
      </c>
      <c r="D12" s="41">
        <v>500</v>
      </c>
      <c r="E12" s="34"/>
      <c r="F12" s="32">
        <f>D12*E12</f>
        <v>0</v>
      </c>
      <c r="G12" s="42"/>
      <c r="H12" s="34">
        <f>F12+(F12*G12/100)</f>
        <v>0</v>
      </c>
      <c r="I12" s="40"/>
      <c r="J12" s="36"/>
      <c r="K12" s="20"/>
      <c r="L12" s="20"/>
      <c r="M12" s="20"/>
      <c r="N12" s="20"/>
      <c r="O12" s="20"/>
      <c r="P12" s="20"/>
      <c r="Q12" s="20"/>
      <c r="R12" s="20"/>
      <c r="S12" s="20"/>
      <c r="T12" s="20"/>
      <c r="U12" s="20"/>
      <c r="V12" s="20"/>
      <c r="W12" s="20"/>
      <c r="GJ12" s="22"/>
      <c r="GK12" s="23"/>
      <c r="GL12" s="23"/>
      <c r="GM12" s="23"/>
      <c r="GN12" s="23"/>
      <c r="GO12" s="23"/>
      <c r="GP12" s="23"/>
      <c r="GQ12" s="23"/>
      <c r="GR12" s="23"/>
      <c r="GS12" s="23"/>
      <c r="GT12" s="23"/>
      <c r="GU12" s="23"/>
      <c r="GV12" s="23"/>
      <c r="GW12" s="23"/>
      <c r="GX12" s="23"/>
      <c r="GY12" s="23"/>
      <c r="GZ12" s="23"/>
      <c r="HA12" s="23"/>
      <c r="HB12" s="23"/>
      <c r="HC12" s="23"/>
      <c r="HD12" s="23"/>
      <c r="HE12" s="23"/>
      <c r="HF12" s="23"/>
      <c r="HG12" s="23"/>
      <c r="HH12" s="23"/>
      <c r="HI12" s="23"/>
      <c r="HJ12" s="23"/>
      <c r="HK12" s="23"/>
      <c r="HL12" s="23"/>
      <c r="HM12" s="23"/>
      <c r="HN12" s="23"/>
      <c r="HO12" s="23"/>
      <c r="HP12" s="23"/>
      <c r="HQ12" s="23"/>
      <c r="HR12" s="23"/>
      <c r="HS12" s="23"/>
      <c r="HT12" s="23"/>
      <c r="HU12" s="23"/>
      <c r="HV12" s="23"/>
      <c r="HW12" s="23"/>
      <c r="HX12" s="23"/>
      <c r="HY12" s="23"/>
      <c r="HZ12" s="23"/>
      <c r="IA12" s="23"/>
      <c r="IB12" s="23"/>
      <c r="IC12" s="23"/>
      <c r="ID12" s="23"/>
      <c r="IE12" s="23"/>
      <c r="IF12" s="23"/>
      <c r="IG12" s="23"/>
      <c r="IH12" s="23"/>
      <c r="II12" s="23"/>
      <c r="IJ12" s="23"/>
    </row>
    <row r="13" spans="1:244" s="21" customFormat="1" ht="18.75" customHeight="1">
      <c r="A13" s="37" t="s">
        <v>29</v>
      </c>
      <c r="B13" s="38" t="s">
        <v>30</v>
      </c>
      <c r="C13" s="31" t="s">
        <v>15</v>
      </c>
      <c r="D13" s="41">
        <v>300</v>
      </c>
      <c r="E13" s="34"/>
      <c r="F13" s="32">
        <f>D13*E13</f>
        <v>0</v>
      </c>
      <c r="G13" s="42"/>
      <c r="H13" s="34">
        <f>F13+(F13*G13/100)</f>
        <v>0</v>
      </c>
      <c r="I13" s="40"/>
      <c r="J13" s="36"/>
      <c r="K13" s="20"/>
      <c r="L13" s="20"/>
      <c r="M13" s="20"/>
      <c r="N13" s="20"/>
      <c r="O13" s="20"/>
      <c r="P13" s="20"/>
      <c r="Q13" s="20"/>
      <c r="R13" s="20"/>
      <c r="S13" s="20"/>
      <c r="T13" s="20"/>
      <c r="U13" s="20"/>
      <c r="V13" s="20"/>
      <c r="W13" s="20"/>
      <c r="GJ13" s="22"/>
      <c r="GK13" s="23"/>
      <c r="GL13" s="23"/>
      <c r="GM13" s="23"/>
      <c r="GN13" s="23"/>
      <c r="GO13" s="23"/>
      <c r="GP13" s="23"/>
      <c r="GQ13" s="23"/>
      <c r="GR13" s="23"/>
      <c r="GS13" s="23"/>
      <c r="GT13" s="23"/>
      <c r="GU13" s="23"/>
      <c r="GV13" s="23"/>
      <c r="GW13" s="23"/>
      <c r="GX13" s="23"/>
      <c r="GY13" s="23"/>
      <c r="GZ13" s="23"/>
      <c r="HA13" s="23"/>
      <c r="HB13" s="23"/>
      <c r="HC13" s="23"/>
      <c r="HD13" s="23"/>
      <c r="HE13" s="23"/>
      <c r="HF13" s="23"/>
      <c r="HG13" s="23"/>
      <c r="HH13" s="23"/>
      <c r="HI13" s="23"/>
      <c r="HJ13" s="23"/>
      <c r="HK13" s="23"/>
      <c r="HL13" s="23"/>
      <c r="HM13" s="23"/>
      <c r="HN13" s="23"/>
      <c r="HO13" s="23"/>
      <c r="HP13" s="23"/>
      <c r="HQ13" s="23"/>
      <c r="HR13" s="23"/>
      <c r="HS13" s="23"/>
      <c r="HT13" s="23"/>
      <c r="HU13" s="23"/>
      <c r="HV13" s="23"/>
      <c r="HW13" s="23"/>
      <c r="HX13" s="23"/>
      <c r="HY13" s="23"/>
      <c r="HZ13" s="23"/>
      <c r="IA13" s="23"/>
      <c r="IB13" s="23"/>
      <c r="IC13" s="23"/>
      <c r="ID13" s="23"/>
      <c r="IE13" s="23"/>
      <c r="IF13" s="23"/>
      <c r="IG13" s="23"/>
      <c r="IH13" s="23"/>
      <c r="II13" s="23"/>
      <c r="IJ13" s="23"/>
    </row>
    <row r="14" spans="1:244" s="21" customFormat="1" ht="18.75" customHeight="1">
      <c r="A14" s="37" t="s">
        <v>31</v>
      </c>
      <c r="B14" s="38" t="s">
        <v>32</v>
      </c>
      <c r="C14" s="31" t="s">
        <v>15</v>
      </c>
      <c r="D14" s="41">
        <v>100</v>
      </c>
      <c r="E14" s="34"/>
      <c r="F14" s="32">
        <f>D14*E14</f>
        <v>0</v>
      </c>
      <c r="G14" s="42"/>
      <c r="H14" s="34">
        <f>F14+(F14*G14/100)</f>
        <v>0</v>
      </c>
      <c r="I14" s="40"/>
      <c r="J14" s="36"/>
      <c r="K14" s="20"/>
      <c r="L14" s="20"/>
      <c r="M14" s="20"/>
      <c r="N14" s="20"/>
      <c r="O14" s="20"/>
      <c r="P14" s="20"/>
      <c r="Q14" s="20"/>
      <c r="R14" s="20"/>
      <c r="S14" s="20"/>
      <c r="T14" s="20"/>
      <c r="U14" s="20"/>
      <c r="V14" s="20"/>
      <c r="W14" s="20"/>
      <c r="GJ14" s="22"/>
      <c r="GK14" s="23"/>
      <c r="GL14" s="23"/>
      <c r="GM14" s="23"/>
      <c r="GN14" s="23"/>
      <c r="GO14" s="23"/>
      <c r="GP14" s="23"/>
      <c r="GQ14" s="23"/>
      <c r="GR14" s="23"/>
      <c r="GS14" s="23"/>
      <c r="GT14" s="23"/>
      <c r="GU14" s="23"/>
      <c r="GV14" s="23"/>
      <c r="GW14" s="23"/>
      <c r="GX14" s="23"/>
      <c r="GY14" s="23"/>
      <c r="GZ14" s="23"/>
      <c r="HA14" s="23"/>
      <c r="HB14" s="23"/>
      <c r="HC14" s="23"/>
      <c r="HD14" s="23"/>
      <c r="HE14" s="23"/>
      <c r="HF14" s="23"/>
      <c r="HG14" s="23"/>
      <c r="HH14" s="23"/>
      <c r="HI14" s="23"/>
      <c r="HJ14" s="23"/>
      <c r="HK14" s="23"/>
      <c r="HL14" s="23"/>
      <c r="HM14" s="23"/>
      <c r="HN14" s="23"/>
      <c r="HO14" s="23"/>
      <c r="HP14" s="23"/>
      <c r="HQ14" s="23"/>
      <c r="HR14" s="23"/>
      <c r="HS14" s="23"/>
      <c r="HT14" s="23"/>
      <c r="HU14" s="23"/>
      <c r="HV14" s="23"/>
      <c r="HW14" s="23"/>
      <c r="HX14" s="23"/>
      <c r="HY14" s="23"/>
      <c r="HZ14" s="23"/>
      <c r="IA14" s="23"/>
      <c r="IB14" s="23"/>
      <c r="IC14" s="23"/>
      <c r="ID14" s="23"/>
      <c r="IE14" s="23"/>
      <c r="IF14" s="23"/>
      <c r="IG14" s="23"/>
      <c r="IH14" s="23"/>
      <c r="II14" s="23"/>
      <c r="IJ14" s="23"/>
    </row>
    <row r="15" spans="1:244" s="21" customFormat="1" ht="18.75" customHeight="1">
      <c r="A15" s="37" t="s">
        <v>33</v>
      </c>
      <c r="B15" s="38" t="s">
        <v>34</v>
      </c>
      <c r="C15" s="31" t="s">
        <v>15</v>
      </c>
      <c r="D15" s="41">
        <v>1000</v>
      </c>
      <c r="E15" s="34"/>
      <c r="F15" s="32">
        <f>D15*E15</f>
        <v>0</v>
      </c>
      <c r="G15" s="42"/>
      <c r="H15" s="34">
        <f>F15+(F15*G15/100)</f>
        <v>0</v>
      </c>
      <c r="I15" s="40"/>
      <c r="J15" s="36"/>
      <c r="K15" s="20"/>
      <c r="L15" s="20"/>
      <c r="M15" s="20"/>
      <c r="N15" s="20"/>
      <c r="O15" s="20"/>
      <c r="P15" s="20"/>
      <c r="Q15" s="20"/>
      <c r="R15" s="20"/>
      <c r="S15" s="20"/>
      <c r="T15" s="20"/>
      <c r="U15" s="20"/>
      <c r="V15" s="20"/>
      <c r="W15" s="20"/>
      <c r="GJ15" s="22"/>
      <c r="GK15" s="23"/>
      <c r="GL15" s="23"/>
      <c r="GM15" s="23"/>
      <c r="GN15" s="23"/>
      <c r="GO15" s="23"/>
      <c r="GP15" s="23"/>
      <c r="GQ15" s="23"/>
      <c r="GR15" s="23"/>
      <c r="GS15" s="23"/>
      <c r="GT15" s="23"/>
      <c r="GU15" s="23"/>
      <c r="GV15" s="23"/>
      <c r="GW15" s="23"/>
      <c r="GX15" s="23"/>
      <c r="GY15" s="23"/>
      <c r="GZ15" s="23"/>
      <c r="HA15" s="23"/>
      <c r="HB15" s="23"/>
      <c r="HC15" s="23"/>
      <c r="HD15" s="23"/>
      <c r="HE15" s="23"/>
      <c r="HF15" s="23"/>
      <c r="HG15" s="23"/>
      <c r="HH15" s="23"/>
      <c r="HI15" s="23"/>
      <c r="HJ15" s="23"/>
      <c r="HK15" s="23"/>
      <c r="HL15" s="23"/>
      <c r="HM15" s="23"/>
      <c r="HN15" s="23"/>
      <c r="HO15" s="23"/>
      <c r="HP15" s="23"/>
      <c r="HQ15" s="23"/>
      <c r="HR15" s="23"/>
      <c r="HS15" s="23"/>
      <c r="HT15" s="23"/>
      <c r="HU15" s="23"/>
      <c r="HV15" s="23"/>
      <c r="HW15" s="23"/>
      <c r="HX15" s="23"/>
      <c r="HY15" s="23"/>
      <c r="HZ15" s="23"/>
      <c r="IA15" s="23"/>
      <c r="IB15" s="23"/>
      <c r="IC15" s="23"/>
      <c r="ID15" s="23"/>
      <c r="IE15" s="23"/>
      <c r="IF15" s="23"/>
      <c r="IG15" s="23"/>
      <c r="IH15" s="23"/>
      <c r="II15" s="23"/>
      <c r="IJ15" s="23"/>
    </row>
    <row r="16" spans="1:244" s="21" customFormat="1" ht="22.5" customHeight="1">
      <c r="A16" s="37" t="s">
        <v>35</v>
      </c>
      <c r="B16" s="38" t="s">
        <v>36</v>
      </c>
      <c r="C16" s="31" t="s">
        <v>15</v>
      </c>
      <c r="D16" s="41">
        <v>100</v>
      </c>
      <c r="E16" s="34"/>
      <c r="F16" s="32">
        <f>D16*E16</f>
        <v>0</v>
      </c>
      <c r="G16" s="42"/>
      <c r="H16" s="34">
        <f>F16+(F16*G16/100)</f>
        <v>0</v>
      </c>
      <c r="I16" s="40"/>
      <c r="J16" s="36"/>
      <c r="K16" s="20"/>
      <c r="L16" s="20"/>
      <c r="M16" s="20"/>
      <c r="N16" s="20"/>
      <c r="O16" s="20"/>
      <c r="P16" s="20"/>
      <c r="Q16" s="20"/>
      <c r="R16" s="20"/>
      <c r="S16" s="20"/>
      <c r="T16" s="20"/>
      <c r="U16" s="20"/>
      <c r="V16" s="20"/>
      <c r="W16" s="20"/>
      <c r="GJ16" s="22"/>
      <c r="GK16" s="23"/>
      <c r="GL16" s="23"/>
      <c r="GM16" s="23"/>
      <c r="GN16" s="23"/>
      <c r="GO16" s="23"/>
      <c r="GP16" s="23"/>
      <c r="GQ16" s="23"/>
      <c r="GR16" s="23"/>
      <c r="GS16" s="23"/>
      <c r="GT16" s="23"/>
      <c r="GU16" s="23"/>
      <c r="GV16" s="23"/>
      <c r="GW16" s="23"/>
      <c r="GX16" s="23"/>
      <c r="GY16" s="23"/>
      <c r="GZ16" s="23"/>
      <c r="HA16" s="23"/>
      <c r="HB16" s="23"/>
      <c r="HC16" s="23"/>
      <c r="HD16" s="23"/>
      <c r="HE16" s="23"/>
      <c r="HF16" s="23"/>
      <c r="HG16" s="23"/>
      <c r="HH16" s="23"/>
      <c r="HI16" s="23"/>
      <c r="HJ16" s="23"/>
      <c r="HK16" s="23"/>
      <c r="HL16" s="23"/>
      <c r="HM16" s="23"/>
      <c r="HN16" s="23"/>
      <c r="HO16" s="23"/>
      <c r="HP16" s="23"/>
      <c r="HQ16" s="23"/>
      <c r="HR16" s="23"/>
      <c r="HS16" s="23"/>
      <c r="HT16" s="23"/>
      <c r="HU16" s="23"/>
      <c r="HV16" s="23"/>
      <c r="HW16" s="23"/>
      <c r="HX16" s="23"/>
      <c r="HY16" s="23"/>
      <c r="HZ16" s="23"/>
      <c r="IA16" s="23"/>
      <c r="IB16" s="23"/>
      <c r="IC16" s="23"/>
      <c r="ID16" s="23"/>
      <c r="IE16" s="23"/>
      <c r="IF16" s="23"/>
      <c r="IG16" s="23"/>
      <c r="IH16" s="23"/>
      <c r="II16" s="23"/>
      <c r="IJ16" s="23"/>
    </row>
    <row r="17" spans="1:244" s="21" customFormat="1" ht="99" customHeight="1">
      <c r="A17" s="24">
        <v>2</v>
      </c>
      <c r="B17" s="43" t="s">
        <v>37</v>
      </c>
      <c r="C17" s="31" t="s">
        <v>15</v>
      </c>
      <c r="D17" s="41">
        <v>50</v>
      </c>
      <c r="E17" s="34"/>
      <c r="F17" s="32">
        <f>D17*E17</f>
        <v>0</v>
      </c>
      <c r="G17" s="42"/>
      <c r="H17" s="34">
        <f>F17+(F17*G17/100)</f>
        <v>0</v>
      </c>
      <c r="I17" s="40"/>
      <c r="J17" s="36"/>
      <c r="K17" s="44"/>
      <c r="L17" s="20"/>
      <c r="M17" s="20"/>
      <c r="N17" s="20"/>
      <c r="O17" s="20"/>
      <c r="P17" s="20"/>
      <c r="Q17" s="20"/>
      <c r="R17" s="20"/>
      <c r="S17" s="20"/>
      <c r="T17" s="20"/>
      <c r="U17" s="20"/>
      <c r="V17" s="20"/>
      <c r="W17" s="20"/>
      <c r="GJ17" s="22"/>
      <c r="GK17" s="23"/>
      <c r="GL17" s="23"/>
      <c r="GM17" s="23"/>
      <c r="GN17" s="23"/>
      <c r="GO17" s="23"/>
      <c r="GP17" s="23"/>
      <c r="GQ17" s="23"/>
      <c r="GR17" s="23"/>
      <c r="GS17" s="23"/>
      <c r="GT17" s="23"/>
      <c r="GU17" s="23"/>
      <c r="GV17" s="23"/>
      <c r="GW17" s="23"/>
      <c r="GX17" s="23"/>
      <c r="GY17" s="23"/>
      <c r="GZ17" s="23"/>
      <c r="HA17" s="23"/>
      <c r="HB17" s="23"/>
      <c r="HC17" s="23"/>
      <c r="HD17" s="23"/>
      <c r="HE17" s="23"/>
      <c r="HF17" s="23"/>
      <c r="HG17" s="23"/>
      <c r="HH17" s="23"/>
      <c r="HI17" s="23"/>
      <c r="HJ17" s="23"/>
      <c r="HK17" s="23"/>
      <c r="HL17" s="23"/>
      <c r="HM17" s="23"/>
      <c r="HN17" s="23"/>
      <c r="HO17" s="23"/>
      <c r="HP17" s="23"/>
      <c r="HQ17" s="23"/>
      <c r="HR17" s="23"/>
      <c r="HS17" s="23"/>
      <c r="HT17" s="23"/>
      <c r="HU17" s="23"/>
      <c r="HV17" s="23"/>
      <c r="HW17" s="23"/>
      <c r="HX17" s="23"/>
      <c r="HY17" s="23"/>
      <c r="HZ17" s="23"/>
      <c r="IA17" s="23"/>
      <c r="IB17" s="23"/>
      <c r="IC17" s="23"/>
      <c r="ID17" s="23"/>
      <c r="IE17" s="23"/>
      <c r="IF17" s="23"/>
      <c r="IG17" s="23"/>
      <c r="IH17" s="23"/>
      <c r="II17" s="23"/>
      <c r="IJ17" s="23"/>
    </row>
    <row r="18" spans="1:244" s="21" customFormat="1" ht="84.75" customHeight="1">
      <c r="A18" s="24">
        <v>3</v>
      </c>
      <c r="B18" s="45" t="s">
        <v>38</v>
      </c>
      <c r="C18" s="31" t="s">
        <v>15</v>
      </c>
      <c r="D18" s="41">
        <v>30</v>
      </c>
      <c r="E18" s="34"/>
      <c r="F18" s="32">
        <f>D18*E18</f>
        <v>0</v>
      </c>
      <c r="G18" s="42"/>
      <c r="H18" s="34">
        <f>F18+(F18*G18/100)</f>
        <v>0</v>
      </c>
      <c r="I18" s="36"/>
      <c r="J18" s="36"/>
      <c r="K18" s="20" t="s">
        <v>39</v>
      </c>
      <c r="L18" s="20"/>
      <c r="M18" s="20"/>
      <c r="N18" s="20"/>
      <c r="O18" s="20"/>
      <c r="P18" s="20"/>
      <c r="Q18" s="20"/>
      <c r="R18" s="20"/>
      <c r="S18" s="20"/>
      <c r="T18" s="20"/>
      <c r="U18" s="20"/>
      <c r="V18" s="20"/>
      <c r="W18" s="20"/>
      <c r="GJ18" s="22"/>
      <c r="GK18" s="23"/>
      <c r="GL18" s="23"/>
      <c r="GM18" s="23"/>
      <c r="GN18" s="23"/>
      <c r="GO18" s="23"/>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c r="HN18" s="23"/>
      <c r="HO18" s="23"/>
      <c r="HP18" s="23"/>
      <c r="HQ18" s="23"/>
      <c r="HR18" s="23"/>
      <c r="HS18" s="23"/>
      <c r="HT18" s="23"/>
      <c r="HU18" s="23"/>
      <c r="HV18" s="23"/>
      <c r="HW18" s="23"/>
      <c r="HX18" s="23"/>
      <c r="HY18" s="23"/>
      <c r="HZ18" s="23"/>
      <c r="IA18" s="23"/>
      <c r="IB18" s="23"/>
      <c r="IC18" s="23"/>
      <c r="ID18" s="23"/>
      <c r="IE18" s="23"/>
      <c r="IF18" s="23"/>
      <c r="IG18" s="23"/>
      <c r="IH18" s="23"/>
      <c r="II18" s="23"/>
      <c r="IJ18" s="23"/>
    </row>
    <row r="19" spans="1:244" s="21" customFormat="1" ht="34.5" customHeight="1">
      <c r="A19" s="24">
        <v>4</v>
      </c>
      <c r="B19" s="38" t="s">
        <v>40</v>
      </c>
      <c r="C19" s="31" t="s">
        <v>15</v>
      </c>
      <c r="D19" s="41">
        <v>5</v>
      </c>
      <c r="E19" s="34"/>
      <c r="F19" s="32">
        <f>D19*E19</f>
        <v>0</v>
      </c>
      <c r="G19" s="42"/>
      <c r="H19" s="34">
        <f>F19+(F19*G19/100)</f>
        <v>0</v>
      </c>
      <c r="I19" s="36"/>
      <c r="J19" s="36"/>
      <c r="K19" s="20"/>
      <c r="L19" s="20"/>
      <c r="M19" s="20"/>
      <c r="N19" s="20"/>
      <c r="O19" s="20"/>
      <c r="P19" s="20"/>
      <c r="Q19" s="20"/>
      <c r="R19" s="20"/>
      <c r="S19" s="20"/>
      <c r="T19" s="20"/>
      <c r="U19" s="20"/>
      <c r="V19" s="20"/>
      <c r="W19" s="20"/>
      <c r="GJ19" s="22"/>
      <c r="GK19" s="23"/>
      <c r="GL19" s="23"/>
      <c r="GM19" s="23"/>
      <c r="GN19" s="23"/>
      <c r="GO19" s="23"/>
      <c r="GP19" s="23"/>
      <c r="GQ19" s="23"/>
      <c r="GR19" s="23"/>
      <c r="GS19" s="23"/>
      <c r="GT19" s="23"/>
      <c r="GU19" s="23"/>
      <c r="GV19" s="23"/>
      <c r="GW19" s="23"/>
      <c r="GX19" s="23"/>
      <c r="GY19" s="23"/>
      <c r="GZ19" s="23"/>
      <c r="HA19" s="23"/>
      <c r="HB19" s="23"/>
      <c r="HC19" s="23"/>
      <c r="HD19" s="23"/>
      <c r="HE19" s="23"/>
      <c r="HF19" s="23"/>
      <c r="HG19" s="23"/>
      <c r="HH19" s="23"/>
      <c r="HI19" s="23"/>
      <c r="HJ19" s="23"/>
      <c r="HK19" s="23"/>
      <c r="HL19" s="23"/>
      <c r="HM19" s="23"/>
      <c r="HN19" s="23"/>
      <c r="HO19" s="23"/>
      <c r="HP19" s="23"/>
      <c r="HQ19" s="23"/>
      <c r="HR19" s="23"/>
      <c r="HS19" s="23"/>
      <c r="HT19" s="23"/>
      <c r="HU19" s="23"/>
      <c r="HV19" s="23"/>
      <c r="HW19" s="23"/>
      <c r="HX19" s="23"/>
      <c r="HY19" s="23"/>
      <c r="HZ19" s="23"/>
      <c r="IA19" s="23"/>
      <c r="IB19" s="23"/>
      <c r="IC19" s="23"/>
      <c r="ID19" s="23"/>
      <c r="IE19" s="23"/>
      <c r="IF19" s="23"/>
      <c r="IG19" s="23"/>
      <c r="IH19" s="23"/>
      <c r="II19" s="23"/>
      <c r="IJ19" s="23"/>
    </row>
    <row r="20" spans="1:244" s="21" customFormat="1" ht="75.75" customHeight="1">
      <c r="A20" s="24">
        <v>5</v>
      </c>
      <c r="B20" s="46" t="s">
        <v>41</v>
      </c>
      <c r="C20" s="46" t="s">
        <v>42</v>
      </c>
      <c r="D20" s="47">
        <v>50</v>
      </c>
      <c r="E20" s="48"/>
      <c r="F20" s="32">
        <f>D20*E20</f>
        <v>0</v>
      </c>
      <c r="G20" s="49"/>
      <c r="H20" s="34">
        <f>F20+(F20*G20/100)</f>
        <v>0</v>
      </c>
      <c r="I20" s="36"/>
      <c r="J20" s="36"/>
      <c r="K20" s="20"/>
      <c r="L20" s="20"/>
      <c r="M20" s="20"/>
      <c r="N20" s="20"/>
      <c r="O20" s="20"/>
      <c r="P20" s="20"/>
      <c r="Q20" s="20"/>
      <c r="R20" s="20"/>
      <c r="S20" s="20"/>
      <c r="T20" s="20"/>
      <c r="U20" s="20"/>
      <c r="V20" s="20"/>
      <c r="W20" s="20"/>
      <c r="GJ20" s="22"/>
      <c r="GK20" s="23"/>
      <c r="GL20" s="23"/>
      <c r="GM20" s="23"/>
      <c r="GN20" s="23"/>
      <c r="GO20" s="23"/>
      <c r="GP20" s="23"/>
      <c r="GQ20" s="23"/>
      <c r="GR20" s="23"/>
      <c r="GS20" s="23"/>
      <c r="GT20" s="23"/>
      <c r="GU20" s="23"/>
      <c r="GV20" s="23"/>
      <c r="GW20" s="23"/>
      <c r="GX20" s="23"/>
      <c r="GY20" s="23"/>
      <c r="GZ20" s="23"/>
      <c r="HA20" s="23"/>
      <c r="HB20" s="23"/>
      <c r="HC20" s="23"/>
      <c r="HD20" s="23"/>
      <c r="HE20" s="23"/>
      <c r="HF20" s="23"/>
      <c r="HG20" s="23"/>
      <c r="HH20" s="23"/>
      <c r="HI20" s="23"/>
      <c r="HJ20" s="23"/>
      <c r="HK20" s="23"/>
      <c r="HL20" s="23"/>
      <c r="HM20" s="23"/>
      <c r="HN20" s="23"/>
      <c r="HO20" s="23"/>
      <c r="HP20" s="23"/>
      <c r="HQ20" s="23"/>
      <c r="HR20" s="23"/>
      <c r="HS20" s="23"/>
      <c r="HT20" s="23"/>
      <c r="HU20" s="23"/>
      <c r="HV20" s="23"/>
      <c r="HW20" s="23"/>
      <c r="HX20" s="23"/>
      <c r="HY20" s="23"/>
      <c r="HZ20" s="23"/>
      <c r="IA20" s="23"/>
      <c r="IB20" s="23"/>
      <c r="IC20" s="23"/>
      <c r="ID20" s="23"/>
      <c r="IE20" s="23"/>
      <c r="IF20" s="23"/>
      <c r="IG20" s="23"/>
      <c r="IH20" s="23"/>
      <c r="II20" s="23"/>
      <c r="IJ20" s="23"/>
    </row>
    <row r="21" spans="1:244" s="21" customFormat="1" ht="66.75" customHeight="1">
      <c r="A21" s="24">
        <v>6</v>
      </c>
      <c r="B21" s="50" t="s">
        <v>43</v>
      </c>
      <c r="C21" s="31" t="s">
        <v>44</v>
      </c>
      <c r="D21" s="41">
        <v>2000</v>
      </c>
      <c r="E21" s="34"/>
      <c r="F21" s="32">
        <f>D21*E21</f>
        <v>0</v>
      </c>
      <c r="G21" s="42"/>
      <c r="H21" s="34">
        <f>F21+(F21*G21/100)</f>
        <v>0</v>
      </c>
      <c r="I21" s="40"/>
      <c r="J21" s="36"/>
      <c r="K21" s="20"/>
      <c r="L21" s="20"/>
      <c r="M21" s="20"/>
      <c r="N21" s="20"/>
      <c r="O21" s="20"/>
      <c r="P21" s="20"/>
      <c r="Q21" s="20"/>
      <c r="R21" s="20"/>
      <c r="S21" s="20"/>
      <c r="T21" s="20"/>
      <c r="U21" s="20"/>
      <c r="V21" s="20"/>
      <c r="W21" s="20"/>
      <c r="GJ21" s="22"/>
      <c r="GK21" s="23"/>
      <c r="GL21" s="23"/>
      <c r="GM21" s="23"/>
      <c r="GN21" s="23"/>
      <c r="GO21" s="23"/>
      <c r="GP21" s="23"/>
      <c r="GQ21" s="23"/>
      <c r="GR21" s="23"/>
      <c r="GS21" s="23"/>
      <c r="GT21" s="23"/>
      <c r="GU21" s="23"/>
      <c r="GV21" s="23"/>
      <c r="GW21" s="23"/>
      <c r="GX21" s="23"/>
      <c r="GY21" s="23"/>
      <c r="GZ21" s="23"/>
      <c r="HA21" s="23"/>
      <c r="HB21" s="23"/>
      <c r="HC21" s="23"/>
      <c r="HD21" s="23"/>
      <c r="HE21" s="23"/>
      <c r="HF21" s="23"/>
      <c r="HG21" s="23"/>
      <c r="HH21" s="23"/>
      <c r="HI21" s="23"/>
      <c r="HJ21" s="23"/>
      <c r="HK21" s="23"/>
      <c r="HL21" s="23"/>
      <c r="HM21" s="23"/>
      <c r="HN21" s="23"/>
      <c r="HO21" s="23"/>
      <c r="HP21" s="23"/>
      <c r="HQ21" s="23"/>
      <c r="HR21" s="23"/>
      <c r="HS21" s="23"/>
      <c r="HT21" s="23"/>
      <c r="HU21" s="23"/>
      <c r="HV21" s="23"/>
      <c r="HW21" s="23"/>
      <c r="HX21" s="23"/>
      <c r="HY21" s="23"/>
      <c r="HZ21" s="23"/>
      <c r="IA21" s="23"/>
      <c r="IB21" s="23"/>
      <c r="IC21" s="23"/>
      <c r="ID21" s="23"/>
      <c r="IE21" s="23"/>
      <c r="IF21" s="23"/>
      <c r="IG21" s="23"/>
      <c r="IH21" s="23"/>
      <c r="II21" s="23"/>
      <c r="IJ21" s="23"/>
    </row>
    <row r="22" spans="1:244" s="21" customFormat="1" ht="84" customHeight="1">
      <c r="A22" s="24">
        <v>7</v>
      </c>
      <c r="B22" s="43" t="s">
        <v>45</v>
      </c>
      <c r="C22" s="31" t="s">
        <v>42</v>
      </c>
      <c r="D22" s="41">
        <v>25000</v>
      </c>
      <c r="E22" s="34"/>
      <c r="F22" s="32">
        <f>D22*E22</f>
        <v>0</v>
      </c>
      <c r="G22" s="42"/>
      <c r="H22" s="34">
        <f>F22+(F22*G22/100)</f>
        <v>0</v>
      </c>
      <c r="I22" s="40"/>
      <c r="J22" s="36"/>
      <c r="K22" s="20"/>
      <c r="L22" s="20"/>
      <c r="M22" s="20"/>
      <c r="N22" s="20"/>
      <c r="O22" s="20"/>
      <c r="P22" s="20"/>
      <c r="Q22" s="20"/>
      <c r="R22" s="20"/>
      <c r="S22" s="20"/>
      <c r="T22" s="20"/>
      <c r="U22" s="20"/>
      <c r="V22" s="20"/>
      <c r="W22" s="20"/>
      <c r="GJ22" s="22"/>
      <c r="GK22" s="23"/>
      <c r="GL22" s="23"/>
      <c r="GM22" s="23"/>
      <c r="GN22" s="23"/>
      <c r="GO22" s="23"/>
      <c r="GP22" s="23"/>
      <c r="GQ22" s="23"/>
      <c r="GR22" s="23"/>
      <c r="GS22" s="23"/>
      <c r="GT22" s="23"/>
      <c r="GU22" s="23"/>
      <c r="GV22" s="23"/>
      <c r="GW22" s="23"/>
      <c r="GX22" s="23"/>
      <c r="GY22" s="23"/>
      <c r="GZ22" s="23"/>
      <c r="HA22" s="23"/>
      <c r="HB22" s="23"/>
      <c r="HC22" s="23"/>
      <c r="HD22" s="23"/>
      <c r="HE22" s="23"/>
      <c r="HF22" s="23"/>
      <c r="HG22" s="23"/>
      <c r="HH22" s="23"/>
      <c r="HI22" s="23"/>
      <c r="HJ22" s="23"/>
      <c r="HK22" s="23"/>
      <c r="HL22" s="23"/>
      <c r="HM22" s="23"/>
      <c r="HN22" s="23"/>
      <c r="HO22" s="23"/>
      <c r="HP22" s="23"/>
      <c r="HQ22" s="23"/>
      <c r="HR22" s="23"/>
      <c r="HS22" s="23"/>
      <c r="HT22" s="23"/>
      <c r="HU22" s="23"/>
      <c r="HV22" s="23"/>
      <c r="HW22" s="23"/>
      <c r="HX22" s="23"/>
      <c r="HY22" s="23"/>
      <c r="HZ22" s="23"/>
      <c r="IA22" s="23"/>
      <c r="IB22" s="23"/>
      <c r="IC22" s="23"/>
      <c r="ID22" s="23"/>
      <c r="IE22" s="23"/>
      <c r="IF22" s="23"/>
      <c r="IG22" s="23"/>
      <c r="IH22" s="23"/>
      <c r="II22" s="23"/>
      <c r="IJ22" s="23"/>
    </row>
    <row r="23" spans="1:244" s="21" customFormat="1" ht="30" customHeight="1">
      <c r="A23" s="24">
        <v>8</v>
      </c>
      <c r="B23" s="51" t="s">
        <v>46</v>
      </c>
      <c r="C23" s="31" t="s">
        <v>42</v>
      </c>
      <c r="D23" s="41">
        <v>1500</v>
      </c>
      <c r="E23" s="34"/>
      <c r="F23" s="32">
        <f>D23*E23</f>
        <v>0</v>
      </c>
      <c r="G23" s="42"/>
      <c r="H23" s="34">
        <f>F23+(F23*G23/100)</f>
        <v>0</v>
      </c>
      <c r="I23" s="36"/>
      <c r="J23" s="36"/>
      <c r="K23" s="20"/>
      <c r="L23" s="20"/>
      <c r="M23" s="20"/>
      <c r="N23" s="20"/>
      <c r="O23" s="20"/>
      <c r="P23" s="20"/>
      <c r="Q23" s="20"/>
      <c r="R23" s="20"/>
      <c r="S23" s="20"/>
      <c r="T23" s="20"/>
      <c r="U23" s="20"/>
      <c r="V23" s="20"/>
      <c r="W23" s="20"/>
      <c r="GJ23" s="22"/>
      <c r="GK23" s="23"/>
      <c r="GL23" s="23"/>
      <c r="GM23" s="23"/>
      <c r="GN23" s="23"/>
      <c r="GO23" s="23"/>
      <c r="GP23" s="23"/>
      <c r="GQ23" s="23"/>
      <c r="GR23" s="23"/>
      <c r="GS23" s="23"/>
      <c r="GT23" s="23"/>
      <c r="GU23" s="23"/>
      <c r="GV23" s="23"/>
      <c r="GW23" s="23"/>
      <c r="GX23" s="23"/>
      <c r="GY23" s="23"/>
      <c r="GZ23" s="23"/>
      <c r="HA23" s="23"/>
      <c r="HB23" s="23"/>
      <c r="HC23" s="23"/>
      <c r="HD23" s="23"/>
      <c r="HE23" s="23"/>
      <c r="HF23" s="23"/>
      <c r="HG23" s="23"/>
      <c r="HH23" s="23"/>
      <c r="HI23" s="23"/>
      <c r="HJ23" s="23"/>
      <c r="HK23" s="23"/>
      <c r="HL23" s="23"/>
      <c r="HM23" s="23"/>
      <c r="HN23" s="23"/>
      <c r="HO23" s="23"/>
      <c r="HP23" s="23"/>
      <c r="HQ23" s="23"/>
      <c r="HR23" s="23"/>
      <c r="HS23" s="23"/>
      <c r="HT23" s="23"/>
      <c r="HU23" s="23"/>
      <c r="HV23" s="23"/>
      <c r="HW23" s="23"/>
      <c r="HX23" s="23"/>
      <c r="HY23" s="23"/>
      <c r="HZ23" s="23"/>
      <c r="IA23" s="23"/>
      <c r="IB23" s="23"/>
      <c r="IC23" s="23"/>
      <c r="ID23" s="23"/>
      <c r="IE23" s="23"/>
      <c r="IF23" s="23"/>
      <c r="IG23" s="23"/>
      <c r="IH23" s="23"/>
      <c r="II23" s="23"/>
      <c r="IJ23" s="23"/>
    </row>
    <row r="24" spans="1:244" s="21" customFormat="1" ht="34.5" customHeight="1">
      <c r="A24" s="24">
        <v>9</v>
      </c>
      <c r="B24" s="25" t="s">
        <v>47</v>
      </c>
      <c r="C24" s="31" t="s">
        <v>42</v>
      </c>
      <c r="D24" s="41">
        <v>50</v>
      </c>
      <c r="E24" s="34"/>
      <c r="F24" s="32">
        <f>D24*E24</f>
        <v>0</v>
      </c>
      <c r="G24" s="42"/>
      <c r="H24" s="34">
        <f>F24+(F24*G24/100)</f>
        <v>0</v>
      </c>
      <c r="I24" s="36"/>
      <c r="J24" s="36"/>
      <c r="K24" s="20"/>
      <c r="L24" s="20"/>
      <c r="M24" s="20"/>
      <c r="N24" s="20"/>
      <c r="O24" s="20"/>
      <c r="P24" s="20"/>
      <c r="Q24" s="20"/>
      <c r="R24" s="20"/>
      <c r="S24" s="20"/>
      <c r="T24" s="20"/>
      <c r="U24" s="20"/>
      <c r="V24" s="20"/>
      <c r="W24" s="20"/>
      <c r="GJ24" s="22"/>
      <c r="GK24" s="23"/>
      <c r="GL24" s="23"/>
      <c r="GM24" s="23"/>
      <c r="GN24" s="23"/>
      <c r="GO24" s="23"/>
      <c r="GP24" s="23"/>
      <c r="GQ24" s="23"/>
      <c r="GR24" s="23"/>
      <c r="GS24" s="23"/>
      <c r="GT24" s="23"/>
      <c r="GU24" s="23"/>
      <c r="GV24" s="23"/>
      <c r="GW24" s="23"/>
      <c r="GX24" s="23"/>
      <c r="GY24" s="23"/>
      <c r="GZ24" s="23"/>
      <c r="HA24" s="23"/>
      <c r="HB24" s="23"/>
      <c r="HC24" s="23"/>
      <c r="HD24" s="23"/>
      <c r="HE24" s="23"/>
      <c r="HF24" s="23"/>
      <c r="HG24" s="23"/>
      <c r="HH24" s="23"/>
      <c r="HI24" s="23"/>
      <c r="HJ24" s="23"/>
      <c r="HK24" s="23"/>
      <c r="HL24" s="23"/>
      <c r="HM24" s="23"/>
      <c r="HN24" s="23"/>
      <c r="HO24" s="23"/>
      <c r="HP24" s="23"/>
      <c r="HQ24" s="23"/>
      <c r="HR24" s="23"/>
      <c r="HS24" s="23"/>
      <c r="HT24" s="23"/>
      <c r="HU24" s="23"/>
      <c r="HV24" s="23"/>
      <c r="HW24" s="23"/>
      <c r="HX24" s="23"/>
      <c r="HY24" s="23"/>
      <c r="HZ24" s="23"/>
      <c r="IA24" s="23"/>
      <c r="IB24" s="23"/>
      <c r="IC24" s="23"/>
      <c r="ID24" s="23"/>
      <c r="IE24" s="23"/>
      <c r="IF24" s="23"/>
      <c r="IG24" s="23"/>
      <c r="IH24" s="23"/>
      <c r="II24" s="23"/>
      <c r="IJ24" s="23"/>
    </row>
    <row r="25" spans="1:244" s="21" customFormat="1" ht="42" customHeight="1">
      <c r="A25" s="24">
        <v>10</v>
      </c>
      <c r="B25" s="52" t="s">
        <v>48</v>
      </c>
      <c r="C25" s="31" t="s">
        <v>42</v>
      </c>
      <c r="D25" s="41">
        <v>20</v>
      </c>
      <c r="E25" s="34"/>
      <c r="F25" s="32">
        <f>D25*E25</f>
        <v>0</v>
      </c>
      <c r="G25" s="42"/>
      <c r="H25" s="34">
        <f>F25+(F25*G25/100)</f>
        <v>0</v>
      </c>
      <c r="I25" s="36"/>
      <c r="J25" s="36"/>
      <c r="K25" s="20"/>
      <c r="L25" s="20"/>
      <c r="M25" s="20"/>
      <c r="N25" s="20"/>
      <c r="O25" s="20"/>
      <c r="P25" s="20"/>
      <c r="Q25" s="20"/>
      <c r="R25" s="20"/>
      <c r="S25" s="20"/>
      <c r="T25" s="20"/>
      <c r="U25" s="20"/>
      <c r="V25" s="20"/>
      <c r="W25" s="20"/>
      <c r="GJ25" s="22"/>
      <c r="GK25" s="23"/>
      <c r="GL25" s="23"/>
      <c r="GM25" s="23"/>
      <c r="GN25" s="23"/>
      <c r="GO25" s="23"/>
      <c r="GP25" s="23"/>
      <c r="GQ25" s="23"/>
      <c r="GR25" s="23"/>
      <c r="GS25" s="23"/>
      <c r="GT25" s="23"/>
      <c r="GU25" s="23"/>
      <c r="GV25" s="23"/>
      <c r="GW25" s="23"/>
      <c r="GX25" s="23"/>
      <c r="GY25" s="23"/>
      <c r="GZ25" s="23"/>
      <c r="HA25" s="23"/>
      <c r="HB25" s="23"/>
      <c r="HC25" s="23"/>
      <c r="HD25" s="23"/>
      <c r="HE25" s="23"/>
      <c r="HF25" s="23"/>
      <c r="HG25" s="23"/>
      <c r="HH25" s="23"/>
      <c r="HI25" s="23"/>
      <c r="HJ25" s="23"/>
      <c r="HK25" s="23"/>
      <c r="HL25" s="23"/>
      <c r="HM25" s="23"/>
      <c r="HN25" s="23"/>
      <c r="HO25" s="23"/>
      <c r="HP25" s="23"/>
      <c r="HQ25" s="23"/>
      <c r="HR25" s="23"/>
      <c r="HS25" s="23"/>
      <c r="HT25" s="23"/>
      <c r="HU25" s="23"/>
      <c r="HV25" s="23"/>
      <c r="HW25" s="23"/>
      <c r="HX25" s="23"/>
      <c r="HY25" s="23"/>
      <c r="HZ25" s="23"/>
      <c r="IA25" s="23"/>
      <c r="IB25" s="23"/>
      <c r="IC25" s="23"/>
      <c r="ID25" s="23"/>
      <c r="IE25" s="23"/>
      <c r="IF25" s="23"/>
      <c r="IG25" s="23"/>
      <c r="IH25" s="23"/>
      <c r="II25" s="23"/>
      <c r="IJ25" s="23"/>
    </row>
    <row r="26" spans="1:244" s="21" customFormat="1" ht="12.75">
      <c r="A26" s="24">
        <v>11</v>
      </c>
      <c r="B26" s="25" t="s">
        <v>49</v>
      </c>
      <c r="C26" s="31" t="s">
        <v>42</v>
      </c>
      <c r="D26" s="41">
        <v>2400</v>
      </c>
      <c r="E26" s="34"/>
      <c r="F26" s="32">
        <f>D26*E26</f>
        <v>0</v>
      </c>
      <c r="G26" s="42"/>
      <c r="H26" s="34">
        <f>F26+(F26*G26/100)</f>
        <v>0</v>
      </c>
      <c r="I26" s="36" t="s">
        <v>39</v>
      </c>
      <c r="J26" s="36"/>
      <c r="K26" s="20"/>
      <c r="L26" s="20"/>
      <c r="M26" s="20"/>
      <c r="N26" s="20"/>
      <c r="O26" s="20"/>
      <c r="P26" s="20"/>
      <c r="Q26" s="20"/>
      <c r="R26" s="20"/>
      <c r="S26" s="20"/>
      <c r="T26" s="20"/>
      <c r="U26" s="20"/>
      <c r="V26" s="20"/>
      <c r="W26" s="20"/>
      <c r="GJ26" s="22"/>
      <c r="GK26" s="23"/>
      <c r="GL26" s="23"/>
      <c r="GM26" s="23"/>
      <c r="GN26" s="23"/>
      <c r="GO26" s="23"/>
      <c r="GP26" s="23"/>
      <c r="GQ26" s="23"/>
      <c r="GR26" s="23"/>
      <c r="GS26" s="23"/>
      <c r="GT26" s="23"/>
      <c r="GU26" s="23"/>
      <c r="GV26" s="23"/>
      <c r="GW26" s="23"/>
      <c r="GX26" s="23"/>
      <c r="GY26" s="23"/>
      <c r="GZ26" s="23"/>
      <c r="HA26" s="23"/>
      <c r="HB26" s="23"/>
      <c r="HC26" s="23"/>
      <c r="HD26" s="23"/>
      <c r="HE26" s="23"/>
      <c r="HF26" s="23"/>
      <c r="HG26" s="23"/>
      <c r="HH26" s="23"/>
      <c r="HI26" s="23"/>
      <c r="HJ26" s="23"/>
      <c r="HK26" s="23"/>
      <c r="HL26" s="23"/>
      <c r="HM26" s="23"/>
      <c r="HN26" s="23"/>
      <c r="HO26" s="23"/>
      <c r="HP26" s="23"/>
      <c r="HQ26" s="23"/>
      <c r="HR26" s="23"/>
      <c r="HS26" s="23"/>
      <c r="HT26" s="23"/>
      <c r="HU26" s="23"/>
      <c r="HV26" s="23"/>
      <c r="HW26" s="23"/>
      <c r="HX26" s="23"/>
      <c r="HY26" s="23"/>
      <c r="HZ26" s="23"/>
      <c r="IA26" s="23"/>
      <c r="IB26" s="23"/>
      <c r="IC26" s="23"/>
      <c r="ID26" s="23"/>
      <c r="IE26" s="23"/>
      <c r="IF26" s="23"/>
      <c r="IG26" s="23"/>
      <c r="IH26" s="23"/>
      <c r="II26" s="23"/>
      <c r="IJ26" s="23"/>
    </row>
    <row r="27" spans="1:244" s="21" customFormat="1" ht="77.25" customHeight="1">
      <c r="A27" s="24">
        <v>12</v>
      </c>
      <c r="B27" s="53" t="s">
        <v>50</v>
      </c>
      <c r="C27" s="31" t="s">
        <v>42</v>
      </c>
      <c r="D27" s="41">
        <v>10</v>
      </c>
      <c r="E27" s="34"/>
      <c r="F27" s="32">
        <f>D27*E27</f>
        <v>0</v>
      </c>
      <c r="G27" s="42"/>
      <c r="H27" s="34">
        <f>F27+(F27*G27/100)</f>
        <v>0</v>
      </c>
      <c r="I27" s="36"/>
      <c r="J27" s="36"/>
      <c r="K27" s="20"/>
      <c r="L27" s="20"/>
      <c r="M27" s="20"/>
      <c r="N27" s="20"/>
      <c r="O27" s="20"/>
      <c r="P27" s="20"/>
      <c r="Q27" s="20"/>
      <c r="R27" s="20"/>
      <c r="S27" s="20"/>
      <c r="T27" s="20"/>
      <c r="U27" s="20"/>
      <c r="V27" s="20"/>
      <c r="W27" s="20"/>
      <c r="GJ27" s="22"/>
      <c r="GK27" s="23"/>
      <c r="GL27" s="23"/>
      <c r="GM27" s="23"/>
      <c r="GN27" s="23"/>
      <c r="GO27" s="23"/>
      <c r="GP27" s="23"/>
      <c r="GQ27" s="23"/>
      <c r="GR27" s="23"/>
      <c r="GS27" s="23"/>
      <c r="GT27" s="23"/>
      <c r="GU27" s="23"/>
      <c r="GV27" s="23"/>
      <c r="GW27" s="23"/>
      <c r="GX27" s="23"/>
      <c r="GY27" s="23"/>
      <c r="GZ27" s="23"/>
      <c r="HA27" s="23"/>
      <c r="HB27" s="23"/>
      <c r="HC27" s="23"/>
      <c r="HD27" s="23"/>
      <c r="HE27" s="23"/>
      <c r="HF27" s="23"/>
      <c r="HG27" s="23"/>
      <c r="HH27" s="23"/>
      <c r="HI27" s="23"/>
      <c r="HJ27" s="23"/>
      <c r="HK27" s="23"/>
      <c r="HL27" s="23"/>
      <c r="HM27" s="23"/>
      <c r="HN27" s="23"/>
      <c r="HO27" s="23"/>
      <c r="HP27" s="23"/>
      <c r="HQ27" s="23"/>
      <c r="HR27" s="23"/>
      <c r="HS27" s="23"/>
      <c r="HT27" s="23"/>
      <c r="HU27" s="23"/>
      <c r="HV27" s="23"/>
      <c r="HW27" s="23"/>
      <c r="HX27" s="23"/>
      <c r="HY27" s="23"/>
      <c r="HZ27" s="23"/>
      <c r="IA27" s="23"/>
      <c r="IB27" s="23"/>
      <c r="IC27" s="23"/>
      <c r="ID27" s="23"/>
      <c r="IE27" s="23"/>
      <c r="IF27" s="23"/>
      <c r="IG27" s="23"/>
      <c r="IH27" s="23"/>
      <c r="II27" s="23"/>
      <c r="IJ27" s="23"/>
    </row>
    <row r="28" spans="1:244" s="21" customFormat="1" ht="96.75" customHeight="1">
      <c r="A28" s="24">
        <v>13</v>
      </c>
      <c r="B28" s="54" t="s">
        <v>51</v>
      </c>
      <c r="C28" s="31" t="s">
        <v>42</v>
      </c>
      <c r="D28" s="41">
        <v>500</v>
      </c>
      <c r="E28" s="34"/>
      <c r="F28" s="32">
        <f>D28*E28</f>
        <v>0</v>
      </c>
      <c r="G28" s="42"/>
      <c r="H28" s="34">
        <f>F28+(F28*G28/100)</f>
        <v>0</v>
      </c>
      <c r="I28" s="40"/>
      <c r="J28" s="36"/>
      <c r="K28" s="20"/>
      <c r="L28" s="20"/>
      <c r="M28" s="20"/>
      <c r="N28" s="20"/>
      <c r="O28" s="20"/>
      <c r="P28" s="20"/>
      <c r="Q28" s="20"/>
      <c r="R28" s="20"/>
      <c r="S28" s="20"/>
      <c r="T28" s="20"/>
      <c r="U28" s="20"/>
      <c r="V28" s="20"/>
      <c r="W28" s="20"/>
      <c r="GJ28" s="22"/>
      <c r="GK28" s="23"/>
      <c r="GL28" s="23"/>
      <c r="GM28" s="23"/>
      <c r="GN28" s="23"/>
      <c r="GO28" s="23"/>
      <c r="GP28" s="23"/>
      <c r="GQ28" s="23"/>
      <c r="GR28" s="23"/>
      <c r="GS28" s="23"/>
      <c r="GT28" s="23"/>
      <c r="GU28" s="23"/>
      <c r="GV28" s="23"/>
      <c r="GW28" s="23"/>
      <c r="GX28" s="23"/>
      <c r="GY28" s="23"/>
      <c r="GZ28" s="23"/>
      <c r="HA28" s="23"/>
      <c r="HB28" s="23"/>
      <c r="HC28" s="23"/>
      <c r="HD28" s="23"/>
      <c r="HE28" s="23"/>
      <c r="HF28" s="23"/>
      <c r="HG28" s="23"/>
      <c r="HH28" s="23"/>
      <c r="HI28" s="23"/>
      <c r="HJ28" s="23"/>
      <c r="HK28" s="23"/>
      <c r="HL28" s="23"/>
      <c r="HM28" s="23"/>
      <c r="HN28" s="23"/>
      <c r="HO28" s="23"/>
      <c r="HP28" s="23"/>
      <c r="HQ28" s="23"/>
      <c r="HR28" s="23"/>
      <c r="HS28" s="23"/>
      <c r="HT28" s="23"/>
      <c r="HU28" s="23"/>
      <c r="HV28" s="23"/>
      <c r="HW28" s="23"/>
      <c r="HX28" s="23"/>
      <c r="HY28" s="23"/>
      <c r="HZ28" s="23"/>
      <c r="IA28" s="23"/>
      <c r="IB28" s="23"/>
      <c r="IC28" s="23"/>
      <c r="ID28" s="23"/>
      <c r="IE28" s="23"/>
      <c r="IF28" s="23"/>
      <c r="IG28" s="23"/>
      <c r="IH28" s="23"/>
      <c r="II28" s="23"/>
      <c r="IJ28" s="23"/>
    </row>
    <row r="29" spans="1:244" s="21" customFormat="1" ht="53.25" customHeight="1">
      <c r="A29" s="24">
        <v>14</v>
      </c>
      <c r="B29" s="55" t="s">
        <v>52</v>
      </c>
      <c r="C29" s="31" t="s">
        <v>42</v>
      </c>
      <c r="D29" s="41">
        <v>10</v>
      </c>
      <c r="E29" s="34"/>
      <c r="F29" s="32">
        <f>D29*E29</f>
        <v>0</v>
      </c>
      <c r="G29" s="42"/>
      <c r="H29" s="34">
        <f>F29+(F29*G29/100)</f>
        <v>0</v>
      </c>
      <c r="I29" s="36" t="s">
        <v>39</v>
      </c>
      <c r="J29" s="36"/>
      <c r="K29" s="20"/>
      <c r="L29" s="20"/>
      <c r="M29" s="20"/>
      <c r="N29" s="20"/>
      <c r="O29" s="20"/>
      <c r="P29" s="20"/>
      <c r="Q29" s="20"/>
      <c r="R29" s="20"/>
      <c r="S29" s="20"/>
      <c r="T29" s="20"/>
      <c r="U29" s="20"/>
      <c r="V29" s="20"/>
      <c r="W29" s="20"/>
      <c r="GJ29" s="22"/>
      <c r="GK29" s="23"/>
      <c r="GL29" s="23"/>
      <c r="GM29" s="23"/>
      <c r="GN29" s="23"/>
      <c r="GO29" s="23"/>
      <c r="GP29" s="23"/>
      <c r="GQ29" s="23"/>
      <c r="GR29" s="23"/>
      <c r="GS29" s="23"/>
      <c r="GT29" s="23"/>
      <c r="GU29" s="23"/>
      <c r="GV29" s="23"/>
      <c r="GW29" s="23"/>
      <c r="GX29" s="23"/>
      <c r="GY29" s="23"/>
      <c r="GZ29" s="23"/>
      <c r="HA29" s="23"/>
      <c r="HB29" s="23"/>
      <c r="HC29" s="23"/>
      <c r="HD29" s="23"/>
      <c r="HE29" s="23"/>
      <c r="HF29" s="23"/>
      <c r="HG29" s="23"/>
      <c r="HH29" s="23"/>
      <c r="HI29" s="23"/>
      <c r="HJ29" s="23"/>
      <c r="HK29" s="23"/>
      <c r="HL29" s="23"/>
      <c r="HM29" s="23"/>
      <c r="HN29" s="23"/>
      <c r="HO29" s="23"/>
      <c r="HP29" s="23"/>
      <c r="HQ29" s="23"/>
      <c r="HR29" s="23"/>
      <c r="HS29" s="23"/>
      <c r="HT29" s="23"/>
      <c r="HU29" s="23"/>
      <c r="HV29" s="23"/>
      <c r="HW29" s="23"/>
      <c r="HX29" s="23"/>
      <c r="HY29" s="23"/>
      <c r="HZ29" s="23"/>
      <c r="IA29" s="23"/>
      <c r="IB29" s="23"/>
      <c r="IC29" s="23"/>
      <c r="ID29" s="23"/>
      <c r="IE29" s="23"/>
      <c r="IF29" s="23"/>
      <c r="IG29" s="23"/>
      <c r="IH29" s="23"/>
      <c r="II29" s="23"/>
      <c r="IJ29" s="23"/>
    </row>
    <row r="30" spans="1:244" s="21" customFormat="1" ht="92.25" customHeight="1">
      <c r="A30" s="24">
        <v>15</v>
      </c>
      <c r="B30" s="54" t="s">
        <v>53</v>
      </c>
      <c r="C30" s="31" t="s">
        <v>42</v>
      </c>
      <c r="D30" s="41">
        <v>500</v>
      </c>
      <c r="E30" s="34"/>
      <c r="F30" s="32">
        <f>D30*E30</f>
        <v>0</v>
      </c>
      <c r="G30" s="42"/>
      <c r="H30" s="34">
        <f>F30+(F30*G30/100)</f>
        <v>0</v>
      </c>
      <c r="I30" s="40"/>
      <c r="J30" s="36"/>
      <c r="K30" s="20"/>
      <c r="L30" s="20"/>
      <c r="M30" s="20"/>
      <c r="N30" s="20"/>
      <c r="O30" s="20"/>
      <c r="P30" s="20"/>
      <c r="Q30" s="20"/>
      <c r="R30" s="20"/>
      <c r="S30" s="20"/>
      <c r="T30" s="20"/>
      <c r="U30" s="20"/>
      <c r="V30" s="20"/>
      <c r="W30" s="20"/>
      <c r="GJ30" s="22"/>
      <c r="GK30" s="23"/>
      <c r="GL30" s="23"/>
      <c r="GM30" s="23"/>
      <c r="GN30" s="23"/>
      <c r="GO30" s="23"/>
      <c r="GP30" s="23"/>
      <c r="GQ30" s="23"/>
      <c r="GR30" s="23"/>
      <c r="GS30" s="23"/>
      <c r="GT30" s="23"/>
      <c r="GU30" s="23"/>
      <c r="GV30" s="23"/>
      <c r="GW30" s="23"/>
      <c r="GX30" s="23"/>
      <c r="GY30" s="23"/>
      <c r="GZ30" s="23"/>
      <c r="HA30" s="23"/>
      <c r="HB30" s="23"/>
      <c r="HC30" s="23"/>
      <c r="HD30" s="23"/>
      <c r="HE30" s="23"/>
      <c r="HF30" s="23"/>
      <c r="HG30" s="23"/>
      <c r="HH30" s="23"/>
      <c r="HI30" s="23"/>
      <c r="HJ30" s="23"/>
      <c r="HK30" s="23"/>
      <c r="HL30" s="23"/>
      <c r="HM30" s="23"/>
      <c r="HN30" s="23"/>
      <c r="HO30" s="23"/>
      <c r="HP30" s="23"/>
      <c r="HQ30" s="23"/>
      <c r="HR30" s="23"/>
      <c r="HS30" s="23"/>
      <c r="HT30" s="23"/>
      <c r="HU30" s="23"/>
      <c r="HV30" s="23"/>
      <c r="HW30" s="23"/>
      <c r="HX30" s="23"/>
      <c r="HY30" s="23"/>
      <c r="HZ30" s="23"/>
      <c r="IA30" s="23"/>
      <c r="IB30" s="23"/>
      <c r="IC30" s="23"/>
      <c r="ID30" s="23"/>
      <c r="IE30" s="23"/>
      <c r="IF30" s="23"/>
      <c r="IG30" s="23"/>
      <c r="IH30" s="23"/>
      <c r="II30" s="23"/>
      <c r="IJ30" s="23"/>
    </row>
    <row r="31" spans="1:244" s="21" customFormat="1" ht="27.75" customHeight="1">
      <c r="A31" s="56" t="s">
        <v>54</v>
      </c>
      <c r="B31" s="56"/>
      <c r="C31" s="56"/>
      <c r="D31" s="56"/>
      <c r="E31" s="56"/>
      <c r="F31" s="57">
        <f>SUM(F5:F30)</f>
        <v>0</v>
      </c>
      <c r="G31" s="58"/>
      <c r="H31" s="57">
        <f>SUM(H5:H30)</f>
        <v>0</v>
      </c>
      <c r="I31" s="59"/>
      <c r="J31" s="20"/>
      <c r="K31" s="20"/>
      <c r="L31" s="20"/>
      <c r="M31" s="20"/>
      <c r="N31" s="20"/>
      <c r="O31" s="20"/>
      <c r="P31" s="20"/>
      <c r="Q31" s="20"/>
      <c r="R31" s="20"/>
      <c r="S31" s="20"/>
      <c r="T31" s="20"/>
      <c r="U31" s="20"/>
      <c r="V31" s="20"/>
      <c r="W31" s="20"/>
      <c r="GJ31" s="22"/>
      <c r="GK31" s="23"/>
      <c r="GL31" s="23"/>
      <c r="GM31" s="23"/>
      <c r="GN31" s="23"/>
      <c r="GO31" s="23"/>
      <c r="GP31" s="23"/>
      <c r="GQ31" s="23"/>
      <c r="GR31" s="23"/>
      <c r="GS31" s="23"/>
      <c r="GT31" s="23"/>
      <c r="GU31" s="23"/>
      <c r="GV31" s="23"/>
      <c r="GW31" s="23"/>
      <c r="GX31" s="23"/>
      <c r="GY31" s="23"/>
      <c r="GZ31" s="23"/>
      <c r="HA31" s="23"/>
      <c r="HB31" s="23"/>
      <c r="HC31" s="23"/>
      <c r="HD31" s="23"/>
      <c r="HE31" s="23"/>
      <c r="HF31" s="23"/>
      <c r="HG31" s="23"/>
      <c r="HH31" s="23"/>
      <c r="HI31" s="23"/>
      <c r="HJ31" s="23"/>
      <c r="HK31" s="23"/>
      <c r="HL31" s="23"/>
      <c r="HM31" s="23"/>
      <c r="HN31" s="23"/>
      <c r="HO31" s="23"/>
      <c r="HP31" s="23"/>
      <c r="HQ31" s="23"/>
      <c r="HR31" s="23"/>
      <c r="HS31" s="23"/>
      <c r="HT31" s="23"/>
      <c r="HU31" s="23"/>
      <c r="HV31" s="23"/>
      <c r="HW31" s="23"/>
      <c r="HX31" s="23"/>
      <c r="HY31" s="23"/>
      <c r="HZ31" s="23"/>
      <c r="IA31" s="23"/>
      <c r="IB31" s="23"/>
      <c r="IC31" s="23"/>
      <c r="ID31" s="23"/>
      <c r="IE31" s="23"/>
      <c r="IF31" s="23"/>
      <c r="IG31" s="23"/>
      <c r="IH31" s="23"/>
      <c r="II31" s="23"/>
      <c r="IJ31" s="23"/>
    </row>
    <row r="32" spans="1:244" s="21" customFormat="1" ht="27.75" customHeight="1">
      <c r="A32" s="60"/>
      <c r="B32" s="60"/>
      <c r="C32" s="60"/>
      <c r="D32" s="60"/>
      <c r="E32" s="60"/>
      <c r="F32" s="61"/>
      <c r="G32" s="62"/>
      <c r="H32" s="61"/>
      <c r="I32" s="59"/>
      <c r="J32" s="20"/>
      <c r="K32" s="20"/>
      <c r="L32" s="20"/>
      <c r="M32" s="20"/>
      <c r="N32" s="20"/>
      <c r="O32" s="20"/>
      <c r="P32" s="20"/>
      <c r="Q32" s="20"/>
      <c r="R32" s="20"/>
      <c r="S32" s="20"/>
      <c r="T32" s="20"/>
      <c r="U32" s="20"/>
      <c r="V32" s="20"/>
      <c r="W32" s="20"/>
      <c r="GJ32" s="22"/>
      <c r="GK32" s="23"/>
      <c r="GL32" s="23"/>
      <c r="GM32" s="23"/>
      <c r="GN32" s="23"/>
      <c r="GO32" s="23"/>
      <c r="GP32" s="23"/>
      <c r="GQ32" s="23"/>
      <c r="GR32" s="23"/>
      <c r="GS32" s="23"/>
      <c r="GT32" s="23"/>
      <c r="GU32" s="23"/>
      <c r="GV32" s="23"/>
      <c r="GW32" s="23"/>
      <c r="GX32" s="23"/>
      <c r="GY32" s="23"/>
      <c r="GZ32" s="23"/>
      <c r="HA32" s="23"/>
      <c r="HB32" s="23"/>
      <c r="HC32" s="23"/>
      <c r="HD32" s="23"/>
      <c r="HE32" s="23"/>
      <c r="HF32" s="23"/>
      <c r="HG32" s="23"/>
      <c r="HH32" s="23"/>
      <c r="HI32" s="23"/>
      <c r="HJ32" s="23"/>
      <c r="HK32" s="23"/>
      <c r="HL32" s="23"/>
      <c r="HM32" s="23"/>
      <c r="HN32" s="23"/>
      <c r="HO32" s="23"/>
      <c r="HP32" s="23"/>
      <c r="HQ32" s="23"/>
      <c r="HR32" s="23"/>
      <c r="HS32" s="23"/>
      <c r="HT32" s="23"/>
      <c r="HU32" s="23"/>
      <c r="HV32" s="23"/>
      <c r="HW32" s="23"/>
      <c r="HX32" s="23"/>
      <c r="HY32" s="23"/>
      <c r="HZ32" s="23"/>
      <c r="IA32" s="23"/>
      <c r="IB32" s="23"/>
      <c r="IC32" s="23"/>
      <c r="ID32" s="23"/>
      <c r="IE32" s="23"/>
      <c r="IF32" s="23"/>
      <c r="IG32" s="23"/>
      <c r="IH32" s="23"/>
      <c r="II32" s="23"/>
      <c r="IJ32" s="23"/>
    </row>
    <row r="33" spans="1:244" s="21" customFormat="1" ht="27.75" customHeight="1">
      <c r="A33" s="63" t="s">
        <v>55</v>
      </c>
      <c r="B33" s="63"/>
      <c r="C33" s="63"/>
      <c r="D33" s="63"/>
      <c r="E33" s="63"/>
      <c r="F33" s="63">
        <f>D33*E33</f>
        <v>0</v>
      </c>
      <c r="G33" s="63"/>
      <c r="H33" s="63">
        <f>F33+(F33*G33/100)</f>
        <v>0</v>
      </c>
      <c r="I33" s="63"/>
      <c r="J33" s="63"/>
      <c r="K33" s="20"/>
      <c r="L33" s="20"/>
      <c r="M33" s="20"/>
      <c r="N33" s="20"/>
      <c r="O33" s="20"/>
      <c r="P33" s="20"/>
      <c r="Q33" s="20"/>
      <c r="R33" s="20"/>
      <c r="S33" s="20"/>
      <c r="T33" s="20"/>
      <c r="U33" s="20"/>
      <c r="V33" s="20"/>
      <c r="W33" s="20"/>
      <c r="GJ33" s="22"/>
      <c r="GK33" s="23"/>
      <c r="GL33" s="23"/>
      <c r="GM33" s="23"/>
      <c r="GN33" s="23"/>
      <c r="GO33" s="23"/>
      <c r="GP33" s="23"/>
      <c r="GQ33" s="23"/>
      <c r="GR33" s="23"/>
      <c r="GS33" s="23"/>
      <c r="GT33" s="23"/>
      <c r="GU33" s="23"/>
      <c r="GV33" s="23"/>
      <c r="GW33" s="23"/>
      <c r="GX33" s="23"/>
      <c r="GY33" s="23"/>
      <c r="GZ33" s="23"/>
      <c r="HA33" s="23"/>
      <c r="HB33" s="23"/>
      <c r="HC33" s="23"/>
      <c r="HD33" s="23"/>
      <c r="HE33" s="23"/>
      <c r="HF33" s="23"/>
      <c r="HG33" s="23"/>
      <c r="HH33" s="23"/>
      <c r="HI33" s="23"/>
      <c r="HJ33" s="23"/>
      <c r="HK33" s="23"/>
      <c r="HL33" s="23"/>
      <c r="HM33" s="23"/>
      <c r="HN33" s="23"/>
      <c r="HO33" s="23"/>
      <c r="HP33" s="23"/>
      <c r="HQ33" s="23"/>
      <c r="HR33" s="23"/>
      <c r="HS33" s="23"/>
      <c r="HT33" s="23"/>
      <c r="HU33" s="23"/>
      <c r="HV33" s="23"/>
      <c r="HW33" s="23"/>
      <c r="HX33" s="23"/>
      <c r="HY33" s="23"/>
      <c r="HZ33" s="23"/>
      <c r="IA33" s="23"/>
      <c r="IB33" s="23"/>
      <c r="IC33" s="23"/>
      <c r="ID33" s="23"/>
      <c r="IE33" s="23"/>
      <c r="IF33" s="23"/>
      <c r="IG33" s="23"/>
      <c r="IH33" s="23"/>
      <c r="II33" s="23"/>
      <c r="IJ33" s="23"/>
    </row>
    <row r="34" spans="1:244" s="21" customFormat="1" ht="42" customHeight="1">
      <c r="A34" s="15" t="s">
        <v>2</v>
      </c>
      <c r="B34" s="15" t="s">
        <v>3</v>
      </c>
      <c r="C34" s="15" t="s">
        <v>4</v>
      </c>
      <c r="D34" s="15" t="s">
        <v>5</v>
      </c>
      <c r="E34" s="16" t="s">
        <v>6</v>
      </c>
      <c r="F34" s="16" t="s">
        <v>7</v>
      </c>
      <c r="G34" s="17" t="s">
        <v>8</v>
      </c>
      <c r="H34" s="16" t="s">
        <v>9</v>
      </c>
      <c r="I34" s="18" t="s">
        <v>10</v>
      </c>
      <c r="J34" s="19" t="s">
        <v>11</v>
      </c>
      <c r="K34" s="20"/>
      <c r="L34" s="20"/>
      <c r="M34" s="20"/>
      <c r="N34" s="20"/>
      <c r="O34" s="20"/>
      <c r="P34" s="20"/>
      <c r="Q34" s="20"/>
      <c r="R34" s="20"/>
      <c r="S34" s="20"/>
      <c r="T34" s="20"/>
      <c r="U34" s="20"/>
      <c r="V34" s="20"/>
      <c r="W34" s="20"/>
      <c r="GJ34" s="22"/>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row>
    <row r="35" spans="1:244" s="21" customFormat="1" ht="21" customHeight="1">
      <c r="A35" s="24">
        <v>1</v>
      </c>
      <c r="B35" s="38" t="s">
        <v>56</v>
      </c>
      <c r="C35" s="31" t="s">
        <v>20</v>
      </c>
      <c r="D35" s="41">
        <v>50</v>
      </c>
      <c r="E35" s="34"/>
      <c r="F35" s="34">
        <f>D35*E35</f>
        <v>0</v>
      </c>
      <c r="G35" s="42"/>
      <c r="H35" s="34">
        <f>F35+(F35*G35/100)</f>
        <v>0</v>
      </c>
      <c r="I35" s="35"/>
      <c r="J35" s="40"/>
      <c r="K35" s="20"/>
      <c r="L35" s="20"/>
      <c r="M35" s="20"/>
      <c r="N35" s="20"/>
      <c r="O35" s="20"/>
      <c r="P35" s="20"/>
      <c r="Q35" s="20"/>
      <c r="R35" s="20"/>
      <c r="S35" s="20"/>
      <c r="T35" s="20"/>
      <c r="U35" s="20"/>
      <c r="V35" s="20"/>
      <c r="W35" s="20"/>
      <c r="GJ35" s="22"/>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row>
    <row r="36" spans="1:244" s="21" customFormat="1" ht="12.75">
      <c r="A36" s="24">
        <v>2</v>
      </c>
      <c r="B36" s="64" t="s">
        <v>57</v>
      </c>
      <c r="C36" s="31" t="s">
        <v>20</v>
      </c>
      <c r="D36" s="41">
        <v>400</v>
      </c>
      <c r="E36" s="34"/>
      <c r="F36" s="34">
        <f>D36*E36</f>
        <v>0</v>
      </c>
      <c r="G36" s="42"/>
      <c r="H36" s="34">
        <f>F36+(F36*G36/100)</f>
        <v>0</v>
      </c>
      <c r="I36" s="40"/>
      <c r="J36" s="36"/>
      <c r="K36" s="20"/>
      <c r="L36" s="20"/>
      <c r="M36" s="20"/>
      <c r="N36" s="20"/>
      <c r="O36" s="20"/>
      <c r="P36" s="20"/>
      <c r="Q36" s="20"/>
      <c r="R36" s="20"/>
      <c r="S36" s="20"/>
      <c r="T36" s="20"/>
      <c r="U36" s="20"/>
      <c r="V36" s="20"/>
      <c r="W36" s="20"/>
      <c r="GJ36" s="22"/>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c r="HN36" s="23"/>
      <c r="HO36" s="23"/>
      <c r="HP36" s="23"/>
      <c r="HQ36" s="23"/>
      <c r="HR36" s="23"/>
      <c r="HS36" s="23"/>
      <c r="HT36" s="23"/>
      <c r="HU36" s="23"/>
      <c r="HV36" s="23"/>
      <c r="HW36" s="23"/>
      <c r="HX36" s="23"/>
      <c r="HY36" s="23"/>
      <c r="HZ36" s="23"/>
      <c r="IA36" s="23"/>
      <c r="IB36" s="23"/>
      <c r="IC36" s="23"/>
      <c r="ID36" s="23"/>
      <c r="IE36" s="23"/>
      <c r="IF36" s="23"/>
      <c r="IG36" s="23"/>
      <c r="IH36" s="23"/>
      <c r="II36" s="23"/>
      <c r="IJ36" s="23"/>
    </row>
    <row r="37" spans="1:244" s="21" customFormat="1" ht="12.75">
      <c r="A37" s="24">
        <v>3</v>
      </c>
      <c r="B37" s="64" t="s">
        <v>58</v>
      </c>
      <c r="C37" s="31" t="s">
        <v>20</v>
      </c>
      <c r="D37" s="41">
        <v>500</v>
      </c>
      <c r="E37" s="34"/>
      <c r="F37" s="34">
        <f>D37*E37</f>
        <v>0</v>
      </c>
      <c r="G37" s="42"/>
      <c r="H37" s="34">
        <f>F37+(F37*G37/100)</f>
        <v>0</v>
      </c>
      <c r="I37" s="40"/>
      <c r="J37" s="36"/>
      <c r="K37" s="20"/>
      <c r="L37" s="20"/>
      <c r="M37" s="20"/>
      <c r="N37" s="20"/>
      <c r="O37" s="20"/>
      <c r="P37" s="20"/>
      <c r="Q37" s="20"/>
      <c r="R37" s="20"/>
      <c r="S37" s="20"/>
      <c r="T37" s="20"/>
      <c r="U37" s="20"/>
      <c r="V37" s="20"/>
      <c r="W37" s="20"/>
      <c r="GJ37" s="22"/>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row>
    <row r="38" spans="1:244" s="21" customFormat="1" ht="12.75">
      <c r="A38" s="24">
        <v>4</v>
      </c>
      <c r="B38" s="64" t="s">
        <v>59</v>
      </c>
      <c r="C38" s="31" t="s">
        <v>20</v>
      </c>
      <c r="D38" s="41">
        <v>500</v>
      </c>
      <c r="E38" s="34"/>
      <c r="F38" s="34">
        <f>D38*E38</f>
        <v>0</v>
      </c>
      <c r="G38" s="42"/>
      <c r="H38" s="34">
        <f>F38+(F38*G38/100)</f>
        <v>0</v>
      </c>
      <c r="I38" s="40"/>
      <c r="J38" s="36"/>
      <c r="K38" s="20"/>
      <c r="L38" s="20"/>
      <c r="M38" s="20"/>
      <c r="N38" s="20"/>
      <c r="O38" s="20"/>
      <c r="P38" s="20"/>
      <c r="Q38" s="20"/>
      <c r="R38" s="20"/>
      <c r="S38" s="20"/>
      <c r="T38" s="20"/>
      <c r="U38" s="20"/>
      <c r="V38" s="20"/>
      <c r="W38" s="20"/>
      <c r="GJ38" s="22"/>
      <c r="GK38" s="23"/>
      <c r="GL38" s="23"/>
      <c r="GM38" s="23"/>
      <c r="GN38" s="23"/>
      <c r="GO38" s="23"/>
      <c r="GP38" s="23"/>
      <c r="GQ38" s="23"/>
      <c r="GR38" s="23"/>
      <c r="GS38" s="23"/>
      <c r="GT38" s="23"/>
      <c r="GU38" s="23"/>
      <c r="GV38" s="23"/>
      <c r="GW38" s="23"/>
      <c r="GX38" s="23"/>
      <c r="GY38" s="23"/>
      <c r="GZ38" s="23"/>
      <c r="HA38" s="23"/>
      <c r="HB38" s="23"/>
      <c r="HC38" s="23"/>
      <c r="HD38" s="23"/>
      <c r="HE38" s="23"/>
      <c r="HF38" s="23"/>
      <c r="HG38" s="23"/>
      <c r="HH38" s="23"/>
      <c r="HI38" s="23"/>
      <c r="HJ38" s="23"/>
      <c r="HK38" s="23"/>
      <c r="HL38" s="23"/>
      <c r="HM38" s="23"/>
      <c r="HN38" s="23"/>
      <c r="HO38" s="23"/>
      <c r="HP38" s="23"/>
      <c r="HQ38" s="23"/>
      <c r="HR38" s="23"/>
      <c r="HS38" s="23"/>
      <c r="HT38" s="23"/>
      <c r="HU38" s="23"/>
      <c r="HV38" s="23"/>
      <c r="HW38" s="23"/>
      <c r="HX38" s="23"/>
      <c r="HY38" s="23"/>
      <c r="HZ38" s="23"/>
      <c r="IA38" s="23"/>
      <c r="IB38" s="23"/>
      <c r="IC38" s="23"/>
      <c r="ID38" s="23"/>
      <c r="IE38" s="23"/>
      <c r="IF38" s="23"/>
      <c r="IG38" s="23"/>
      <c r="IH38" s="23"/>
      <c r="II38" s="23"/>
      <c r="IJ38" s="23"/>
    </row>
    <row r="39" spans="1:244" s="21" customFormat="1" ht="12.75">
      <c r="A39" s="24">
        <v>5</v>
      </c>
      <c r="B39" s="64" t="s">
        <v>60</v>
      </c>
      <c r="C39" s="31" t="s">
        <v>20</v>
      </c>
      <c r="D39" s="41">
        <v>800</v>
      </c>
      <c r="E39" s="34"/>
      <c r="F39" s="34">
        <f>D39*E39</f>
        <v>0</v>
      </c>
      <c r="G39" s="42"/>
      <c r="H39" s="34">
        <f>F39+(F39*G39/100)</f>
        <v>0</v>
      </c>
      <c r="I39" s="40"/>
      <c r="J39" s="36"/>
      <c r="K39" s="20"/>
      <c r="L39" s="20"/>
      <c r="M39" s="20"/>
      <c r="N39" s="20"/>
      <c r="O39" s="20"/>
      <c r="P39" s="20"/>
      <c r="Q39" s="20"/>
      <c r="R39" s="20"/>
      <c r="S39" s="20"/>
      <c r="T39" s="20"/>
      <c r="U39" s="20"/>
      <c r="V39" s="20"/>
      <c r="W39" s="20"/>
      <c r="GJ39" s="22"/>
      <c r="GK39" s="23"/>
      <c r="GL39" s="23"/>
      <c r="GM39" s="23"/>
      <c r="GN39" s="23"/>
      <c r="GO39" s="23"/>
      <c r="GP39" s="23"/>
      <c r="GQ39" s="23"/>
      <c r="GR39" s="23"/>
      <c r="GS39" s="23"/>
      <c r="GT39" s="23"/>
      <c r="GU39" s="23"/>
      <c r="GV39" s="23"/>
      <c r="GW39" s="23"/>
      <c r="GX39" s="23"/>
      <c r="GY39" s="23"/>
      <c r="GZ39" s="23"/>
      <c r="HA39" s="23"/>
      <c r="HB39" s="23"/>
      <c r="HC39" s="23"/>
      <c r="HD39" s="23"/>
      <c r="HE39" s="23"/>
      <c r="HF39" s="23"/>
      <c r="HG39" s="23"/>
      <c r="HH39" s="23"/>
      <c r="HI39" s="23"/>
      <c r="HJ39" s="23"/>
      <c r="HK39" s="23"/>
      <c r="HL39" s="23"/>
      <c r="HM39" s="23"/>
      <c r="HN39" s="23"/>
      <c r="HO39" s="23"/>
      <c r="HP39" s="23"/>
      <c r="HQ39" s="23"/>
      <c r="HR39" s="23"/>
      <c r="HS39" s="23"/>
      <c r="HT39" s="23"/>
      <c r="HU39" s="23"/>
      <c r="HV39" s="23"/>
      <c r="HW39" s="23"/>
      <c r="HX39" s="23"/>
      <c r="HY39" s="23"/>
      <c r="HZ39" s="23"/>
      <c r="IA39" s="23"/>
      <c r="IB39" s="23"/>
      <c r="IC39" s="23"/>
      <c r="ID39" s="23"/>
      <c r="IE39" s="23"/>
      <c r="IF39" s="23"/>
      <c r="IG39" s="23"/>
      <c r="IH39" s="23"/>
      <c r="II39" s="23"/>
      <c r="IJ39" s="23"/>
    </row>
    <row r="40" spans="1:244" s="21" customFormat="1" ht="12.75">
      <c r="A40" s="24">
        <v>6</v>
      </c>
      <c r="B40" s="46" t="s">
        <v>61</v>
      </c>
      <c r="C40" s="31" t="s">
        <v>42</v>
      </c>
      <c r="D40" s="41">
        <v>3000</v>
      </c>
      <c r="E40" s="34"/>
      <c r="F40" s="34">
        <f>D40*E40</f>
        <v>0</v>
      </c>
      <c r="G40" s="42"/>
      <c r="H40" s="34">
        <f>F40+(F40*G40/100)</f>
        <v>0</v>
      </c>
      <c r="I40" s="40"/>
      <c r="J40" s="36"/>
      <c r="K40" s="20"/>
      <c r="L40" s="20"/>
      <c r="M40" s="20"/>
      <c r="N40" s="20"/>
      <c r="O40" s="20"/>
      <c r="P40" s="20"/>
      <c r="Q40" s="20"/>
      <c r="R40" s="20"/>
      <c r="S40" s="20"/>
      <c r="T40" s="20"/>
      <c r="U40" s="20"/>
      <c r="V40" s="20"/>
      <c r="W40" s="20"/>
      <c r="GJ40" s="22"/>
      <c r="GK40" s="23"/>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3"/>
      <c r="HJ40" s="23"/>
      <c r="HK40" s="23"/>
      <c r="HL40" s="23"/>
      <c r="HM40" s="23"/>
      <c r="HN40" s="23"/>
      <c r="HO40" s="23"/>
      <c r="HP40" s="23"/>
      <c r="HQ40" s="23"/>
      <c r="HR40" s="23"/>
      <c r="HS40" s="23"/>
      <c r="HT40" s="23"/>
      <c r="HU40" s="23"/>
      <c r="HV40" s="23"/>
      <c r="HW40" s="23"/>
      <c r="HX40" s="23"/>
      <c r="HY40" s="23"/>
      <c r="HZ40" s="23"/>
      <c r="IA40" s="23"/>
      <c r="IB40" s="23"/>
      <c r="IC40" s="23"/>
      <c r="ID40" s="23"/>
      <c r="IE40" s="23"/>
      <c r="IF40" s="23"/>
      <c r="IG40" s="23"/>
      <c r="IH40" s="23"/>
      <c r="II40" s="23"/>
      <c r="IJ40" s="23"/>
    </row>
    <row r="41" spans="1:244" s="21" customFormat="1" ht="12.75">
      <c r="A41" s="24">
        <v>7</v>
      </c>
      <c r="B41" s="46" t="s">
        <v>62</v>
      </c>
      <c r="C41" s="31" t="s">
        <v>42</v>
      </c>
      <c r="D41" s="41">
        <v>500</v>
      </c>
      <c r="E41" s="34"/>
      <c r="F41" s="34">
        <f>D41*E41</f>
        <v>0</v>
      </c>
      <c r="G41" s="42"/>
      <c r="H41" s="34">
        <f>F41+(F41*G41/100)</f>
        <v>0</v>
      </c>
      <c r="I41" s="40"/>
      <c r="J41" s="36"/>
      <c r="K41" s="20"/>
      <c r="L41" s="20"/>
      <c r="M41" s="20"/>
      <c r="N41" s="20"/>
      <c r="O41" s="20"/>
      <c r="P41" s="20"/>
      <c r="Q41" s="20"/>
      <c r="R41" s="20"/>
      <c r="S41" s="20"/>
      <c r="T41" s="20"/>
      <c r="U41" s="20"/>
      <c r="V41" s="20"/>
      <c r="W41" s="20"/>
      <c r="GJ41" s="22"/>
      <c r="GK41" s="23"/>
      <c r="GL41" s="23"/>
      <c r="GM41" s="23"/>
      <c r="GN41" s="23"/>
      <c r="GO41" s="23"/>
      <c r="GP41" s="23"/>
      <c r="GQ41" s="23"/>
      <c r="GR41" s="23"/>
      <c r="GS41" s="23"/>
      <c r="GT41" s="23"/>
      <c r="GU41" s="23"/>
      <c r="GV41" s="23"/>
      <c r="GW41" s="23"/>
      <c r="GX41" s="23"/>
      <c r="GY41" s="23"/>
      <c r="GZ41" s="23"/>
      <c r="HA41" s="23"/>
      <c r="HB41" s="23"/>
      <c r="HC41" s="23"/>
      <c r="HD41" s="23"/>
      <c r="HE41" s="23"/>
      <c r="HF41" s="23"/>
      <c r="HG41" s="23"/>
      <c r="HH41" s="23"/>
      <c r="HI41" s="23"/>
      <c r="HJ41" s="23"/>
      <c r="HK41" s="23"/>
      <c r="HL41" s="23"/>
      <c r="HM41" s="23"/>
      <c r="HN41" s="23"/>
      <c r="HO41" s="23"/>
      <c r="HP41" s="23"/>
      <c r="HQ41" s="23"/>
      <c r="HR41" s="23"/>
      <c r="HS41" s="23"/>
      <c r="HT41" s="23"/>
      <c r="HU41" s="23"/>
      <c r="HV41" s="23"/>
      <c r="HW41" s="23"/>
      <c r="HX41" s="23"/>
      <c r="HY41" s="23"/>
      <c r="HZ41" s="23"/>
      <c r="IA41" s="23"/>
      <c r="IB41" s="23"/>
      <c r="IC41" s="23"/>
      <c r="ID41" s="23"/>
      <c r="IE41" s="23"/>
      <c r="IF41" s="23"/>
      <c r="IG41" s="23"/>
      <c r="IH41" s="23"/>
      <c r="II41" s="23"/>
      <c r="IJ41" s="23"/>
    </row>
    <row r="42" spans="1:244" s="21" customFormat="1" ht="32.25" customHeight="1">
      <c r="A42" s="24">
        <v>8</v>
      </c>
      <c r="B42" s="38" t="s">
        <v>63</v>
      </c>
      <c r="C42" s="31" t="s">
        <v>42</v>
      </c>
      <c r="D42" s="41">
        <v>30</v>
      </c>
      <c r="E42" s="34"/>
      <c r="F42" s="34">
        <f>D42*E42</f>
        <v>0</v>
      </c>
      <c r="G42" s="42"/>
      <c r="H42" s="34">
        <f>F42+(F42*G42/100)</f>
        <v>0</v>
      </c>
      <c r="I42" s="40"/>
      <c r="J42" s="36"/>
      <c r="K42" s="20"/>
      <c r="L42" s="20"/>
      <c r="M42" s="20"/>
      <c r="N42" s="20"/>
      <c r="O42" s="20"/>
      <c r="P42" s="20"/>
      <c r="Q42" s="20"/>
      <c r="R42" s="20"/>
      <c r="S42" s="20"/>
      <c r="T42" s="20"/>
      <c r="U42" s="20"/>
      <c r="V42" s="20"/>
      <c r="W42" s="20"/>
      <c r="GJ42" s="22"/>
      <c r="GK42" s="23"/>
      <c r="GL42" s="23"/>
      <c r="GM42" s="23"/>
      <c r="GN42" s="23"/>
      <c r="GO42" s="23"/>
      <c r="GP42" s="23"/>
      <c r="GQ42" s="23"/>
      <c r="GR42" s="23"/>
      <c r="GS42" s="23"/>
      <c r="GT42" s="23"/>
      <c r="GU42" s="23"/>
      <c r="GV42" s="23"/>
      <c r="GW42" s="23"/>
      <c r="GX42" s="23"/>
      <c r="GY42" s="23"/>
      <c r="GZ42" s="23"/>
      <c r="HA42" s="23"/>
      <c r="HB42" s="23"/>
      <c r="HC42" s="23"/>
      <c r="HD42" s="23"/>
      <c r="HE42" s="23"/>
      <c r="HF42" s="23"/>
      <c r="HG42" s="23"/>
      <c r="HH42" s="23"/>
      <c r="HI42" s="23"/>
      <c r="HJ42" s="23"/>
      <c r="HK42" s="23"/>
      <c r="HL42" s="23"/>
      <c r="HM42" s="23"/>
      <c r="HN42" s="23"/>
      <c r="HO42" s="23"/>
      <c r="HP42" s="23"/>
      <c r="HQ42" s="23"/>
      <c r="HR42" s="23"/>
      <c r="HS42" s="23"/>
      <c r="HT42" s="23"/>
      <c r="HU42" s="23"/>
      <c r="HV42" s="23"/>
      <c r="HW42" s="23"/>
      <c r="HX42" s="23"/>
      <c r="HY42" s="23"/>
      <c r="HZ42" s="23"/>
      <c r="IA42" s="23"/>
      <c r="IB42" s="23"/>
      <c r="IC42" s="23"/>
      <c r="ID42" s="23"/>
      <c r="IE42" s="23"/>
      <c r="IF42" s="23"/>
      <c r="IG42" s="23"/>
      <c r="IH42" s="23"/>
      <c r="II42" s="23"/>
      <c r="IJ42" s="23"/>
    </row>
    <row r="43" spans="1:244" s="21" customFormat="1" ht="78.75" customHeight="1">
      <c r="A43" s="26"/>
      <c r="B43" s="65" t="s">
        <v>64</v>
      </c>
      <c r="C43" s="66"/>
      <c r="D43" s="66"/>
      <c r="E43" s="66"/>
      <c r="F43" s="27" t="s">
        <v>39</v>
      </c>
      <c r="G43" s="66"/>
      <c r="H43" s="27" t="s">
        <v>39</v>
      </c>
      <c r="I43" s="30"/>
      <c r="J43" s="30"/>
      <c r="K43" s="20"/>
      <c r="L43" s="20"/>
      <c r="M43" s="20"/>
      <c r="N43" s="20"/>
      <c r="O43" s="20"/>
      <c r="P43" s="20"/>
      <c r="Q43" s="20"/>
      <c r="R43" s="20"/>
      <c r="S43" s="20"/>
      <c r="T43" s="20"/>
      <c r="U43" s="20"/>
      <c r="V43" s="20"/>
      <c r="W43" s="20"/>
      <c r="GJ43" s="22"/>
      <c r="GK43" s="23"/>
      <c r="GL43" s="23"/>
      <c r="GM43" s="23"/>
      <c r="GN43" s="23"/>
      <c r="GO43" s="23"/>
      <c r="GP43" s="23"/>
      <c r="GQ43" s="23"/>
      <c r="GR43" s="23"/>
      <c r="GS43" s="23"/>
      <c r="GT43" s="23"/>
      <c r="GU43" s="23"/>
      <c r="GV43" s="23"/>
      <c r="GW43" s="23"/>
      <c r="GX43" s="23"/>
      <c r="GY43" s="23"/>
      <c r="GZ43" s="23"/>
      <c r="HA43" s="23"/>
      <c r="HB43" s="23"/>
      <c r="HC43" s="23"/>
      <c r="HD43" s="23"/>
      <c r="HE43" s="23"/>
      <c r="HF43" s="23"/>
      <c r="HG43" s="23"/>
      <c r="HH43" s="23"/>
      <c r="HI43" s="23"/>
      <c r="HJ43" s="23"/>
      <c r="HK43" s="23"/>
      <c r="HL43" s="23"/>
      <c r="HM43" s="23"/>
      <c r="HN43" s="23"/>
      <c r="HO43" s="23"/>
      <c r="HP43" s="23"/>
      <c r="HQ43" s="23"/>
      <c r="HR43" s="23"/>
      <c r="HS43" s="23"/>
      <c r="HT43" s="23"/>
      <c r="HU43" s="23"/>
      <c r="HV43" s="23"/>
      <c r="HW43" s="23"/>
      <c r="HX43" s="23"/>
      <c r="HY43" s="23"/>
      <c r="HZ43" s="23"/>
      <c r="IA43" s="23"/>
      <c r="IB43" s="23"/>
      <c r="IC43" s="23"/>
      <c r="ID43" s="23"/>
      <c r="IE43" s="23"/>
      <c r="IF43" s="23"/>
      <c r="IG43" s="23"/>
      <c r="IH43" s="23"/>
      <c r="II43" s="23"/>
      <c r="IJ43" s="23"/>
    </row>
    <row r="44" spans="1:244" s="21" customFormat="1" ht="27.75" customHeight="1">
      <c r="A44" s="56" t="s">
        <v>65</v>
      </c>
      <c r="B44" s="56"/>
      <c r="C44" s="56"/>
      <c r="D44" s="56"/>
      <c r="E44" s="56"/>
      <c r="F44" s="57">
        <f>SUM(F35:F43)</f>
        <v>0</v>
      </c>
      <c r="G44" s="58"/>
      <c r="H44" s="57">
        <f>SUM(H35:H43)</f>
        <v>0</v>
      </c>
      <c r="I44" s="59"/>
      <c r="J44" s="20"/>
      <c r="K44" s="20"/>
      <c r="L44" s="20"/>
      <c r="M44" s="20"/>
      <c r="N44" s="20"/>
      <c r="O44" s="20"/>
      <c r="P44" s="20"/>
      <c r="Q44" s="20"/>
      <c r="R44" s="20"/>
      <c r="S44" s="20"/>
      <c r="T44" s="20"/>
      <c r="U44" s="20"/>
      <c r="V44" s="20"/>
      <c r="W44" s="20"/>
      <c r="GJ44" s="22"/>
      <c r="GK44" s="23"/>
      <c r="GL44" s="23"/>
      <c r="GM44" s="23"/>
      <c r="GN44" s="23"/>
      <c r="GO44" s="23"/>
      <c r="GP44" s="23"/>
      <c r="GQ44" s="23"/>
      <c r="GR44" s="23"/>
      <c r="GS44" s="23"/>
      <c r="GT44" s="23"/>
      <c r="GU44" s="23"/>
      <c r="GV44" s="23"/>
      <c r="GW44" s="23"/>
      <c r="GX44" s="23"/>
      <c r="GY44" s="23"/>
      <c r="GZ44" s="23"/>
      <c r="HA44" s="23"/>
      <c r="HB44" s="23"/>
      <c r="HC44" s="23"/>
      <c r="HD44" s="23"/>
      <c r="HE44" s="23"/>
      <c r="HF44" s="23"/>
      <c r="HG44" s="23"/>
      <c r="HH44" s="23"/>
      <c r="HI44" s="23"/>
      <c r="HJ44" s="23"/>
      <c r="HK44" s="23"/>
      <c r="HL44" s="23"/>
      <c r="HM44" s="23"/>
      <c r="HN44" s="23"/>
      <c r="HO44" s="23"/>
      <c r="HP44" s="23"/>
      <c r="HQ44" s="23"/>
      <c r="HR44" s="23"/>
      <c r="HS44" s="23"/>
      <c r="HT44" s="23"/>
      <c r="HU44" s="23"/>
      <c r="HV44" s="23"/>
      <c r="HW44" s="23"/>
      <c r="HX44" s="23"/>
      <c r="HY44" s="23"/>
      <c r="HZ44" s="23"/>
      <c r="IA44" s="23"/>
      <c r="IB44" s="23"/>
      <c r="IC44" s="23"/>
      <c r="ID44" s="23"/>
      <c r="IE44" s="23"/>
      <c r="IF44" s="23"/>
      <c r="IG44" s="23"/>
      <c r="IH44" s="23"/>
      <c r="II44" s="23"/>
      <c r="IJ44" s="23"/>
    </row>
    <row r="45" spans="1:244" s="21" customFormat="1" ht="27.75" customHeight="1">
      <c r="A45" s="60"/>
      <c r="B45" s="60"/>
      <c r="C45" s="60"/>
      <c r="D45" s="60"/>
      <c r="E45" s="60"/>
      <c r="F45" s="60"/>
      <c r="G45" s="60"/>
      <c r="H45" s="60"/>
      <c r="I45" s="59"/>
      <c r="J45" s="20"/>
      <c r="K45" s="20"/>
      <c r="L45" s="20"/>
      <c r="M45" s="20"/>
      <c r="N45" s="20"/>
      <c r="O45" s="20"/>
      <c r="P45" s="20"/>
      <c r="Q45" s="20"/>
      <c r="R45" s="20"/>
      <c r="S45" s="20"/>
      <c r="T45" s="20"/>
      <c r="U45" s="20"/>
      <c r="V45" s="20"/>
      <c r="W45" s="20"/>
      <c r="GJ45" s="22"/>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c r="HS45" s="23"/>
      <c r="HT45" s="23"/>
      <c r="HU45" s="23"/>
      <c r="HV45" s="23"/>
      <c r="HW45" s="23"/>
      <c r="HX45" s="23"/>
      <c r="HY45" s="23"/>
      <c r="HZ45" s="23"/>
      <c r="IA45" s="23"/>
      <c r="IB45" s="23"/>
      <c r="IC45" s="23"/>
      <c r="ID45" s="23"/>
      <c r="IE45" s="23"/>
      <c r="IF45" s="23"/>
      <c r="IG45" s="23"/>
      <c r="IH45" s="23"/>
      <c r="II45" s="23"/>
      <c r="IJ45" s="23"/>
    </row>
    <row r="46" spans="1:244" s="21" customFormat="1" ht="27.75" customHeight="1">
      <c r="A46" s="63" t="s">
        <v>66</v>
      </c>
      <c r="B46" s="63"/>
      <c r="C46" s="63"/>
      <c r="D46" s="63"/>
      <c r="E46" s="63"/>
      <c r="F46" s="63"/>
      <c r="G46" s="63"/>
      <c r="H46" s="63"/>
      <c r="I46" s="63"/>
      <c r="J46" s="63"/>
      <c r="K46" s="20"/>
      <c r="L46" s="20"/>
      <c r="M46" s="20"/>
      <c r="N46" s="20"/>
      <c r="O46" s="20"/>
      <c r="P46" s="20"/>
      <c r="Q46" s="20"/>
      <c r="R46" s="20"/>
      <c r="S46" s="20"/>
      <c r="T46" s="20"/>
      <c r="U46" s="20"/>
      <c r="V46" s="20"/>
      <c r="W46" s="20"/>
      <c r="GJ46" s="22"/>
      <c r="GK46" s="23"/>
      <c r="GL46" s="23"/>
      <c r="GM46" s="23"/>
      <c r="GN46" s="23"/>
      <c r="GO46" s="23"/>
      <c r="GP46" s="23"/>
      <c r="GQ46" s="23"/>
      <c r="GR46" s="23"/>
      <c r="GS46" s="23"/>
      <c r="GT46" s="23"/>
      <c r="GU46" s="23"/>
      <c r="GV46" s="23"/>
      <c r="GW46" s="23"/>
      <c r="GX46" s="23"/>
      <c r="GY46" s="23"/>
      <c r="GZ46" s="23"/>
      <c r="HA46" s="23"/>
      <c r="HB46" s="23"/>
      <c r="HC46" s="23"/>
      <c r="HD46" s="23"/>
      <c r="HE46" s="23"/>
      <c r="HF46" s="23"/>
      <c r="HG46" s="23"/>
      <c r="HH46" s="23"/>
      <c r="HI46" s="23"/>
      <c r="HJ46" s="23"/>
      <c r="HK46" s="23"/>
      <c r="HL46" s="23"/>
      <c r="HM46" s="23"/>
      <c r="HN46" s="23"/>
      <c r="HO46" s="23"/>
      <c r="HP46" s="23"/>
      <c r="HQ46" s="23"/>
      <c r="HR46" s="23"/>
      <c r="HS46" s="23"/>
      <c r="HT46" s="23"/>
      <c r="HU46" s="23"/>
      <c r="HV46" s="23"/>
      <c r="HW46" s="23"/>
      <c r="HX46" s="23"/>
      <c r="HY46" s="23"/>
      <c r="HZ46" s="23"/>
      <c r="IA46" s="23"/>
      <c r="IB46" s="23"/>
      <c r="IC46" s="23"/>
      <c r="ID46" s="23"/>
      <c r="IE46" s="23"/>
      <c r="IF46" s="23"/>
      <c r="IG46" s="23"/>
      <c r="IH46" s="23"/>
      <c r="II46" s="23"/>
      <c r="IJ46" s="23"/>
    </row>
    <row r="47" spans="1:244" s="21" customFormat="1" ht="42" customHeight="1">
      <c r="A47" s="15" t="s">
        <v>2</v>
      </c>
      <c r="B47" s="15" t="s">
        <v>3</v>
      </c>
      <c r="C47" s="15" t="s">
        <v>4</v>
      </c>
      <c r="D47" s="15" t="s">
        <v>5</v>
      </c>
      <c r="E47" s="16" t="s">
        <v>6</v>
      </c>
      <c r="F47" s="16" t="s">
        <v>7</v>
      </c>
      <c r="G47" s="17" t="s">
        <v>8</v>
      </c>
      <c r="H47" s="16" t="s">
        <v>9</v>
      </c>
      <c r="I47" s="18" t="s">
        <v>10</v>
      </c>
      <c r="J47" s="19" t="s">
        <v>11</v>
      </c>
      <c r="K47" s="20"/>
      <c r="L47" s="20"/>
      <c r="M47" s="20"/>
      <c r="N47" s="20"/>
      <c r="O47" s="20"/>
      <c r="P47" s="20"/>
      <c r="Q47" s="20"/>
      <c r="R47" s="20"/>
      <c r="S47" s="20"/>
      <c r="T47" s="20"/>
      <c r="U47" s="20"/>
      <c r="V47" s="20"/>
      <c r="W47" s="20"/>
      <c r="GJ47" s="22"/>
      <c r="GK47" s="23"/>
      <c r="GL47" s="23"/>
      <c r="GM47" s="23"/>
      <c r="GN47" s="23"/>
      <c r="GO47" s="23"/>
      <c r="GP47" s="23"/>
      <c r="GQ47" s="23"/>
      <c r="GR47" s="23"/>
      <c r="GS47" s="23"/>
      <c r="GT47" s="23"/>
      <c r="GU47" s="23"/>
      <c r="GV47" s="23"/>
      <c r="GW47" s="23"/>
      <c r="GX47" s="23"/>
      <c r="GY47" s="23"/>
      <c r="GZ47" s="23"/>
      <c r="HA47" s="23"/>
      <c r="HB47" s="23"/>
      <c r="HC47" s="23"/>
      <c r="HD47" s="23"/>
      <c r="HE47" s="23"/>
      <c r="HF47" s="23"/>
      <c r="HG47" s="23"/>
      <c r="HH47" s="23"/>
      <c r="HI47" s="23"/>
      <c r="HJ47" s="23"/>
      <c r="HK47" s="23"/>
      <c r="HL47" s="23"/>
      <c r="HM47" s="23"/>
      <c r="HN47" s="23"/>
      <c r="HO47" s="23"/>
      <c r="HP47" s="23"/>
      <c r="HQ47" s="23"/>
      <c r="HR47" s="23"/>
      <c r="HS47" s="23"/>
      <c r="HT47" s="23"/>
      <c r="HU47" s="23"/>
      <c r="HV47" s="23"/>
      <c r="HW47" s="23"/>
      <c r="HX47" s="23"/>
      <c r="HY47" s="23"/>
      <c r="HZ47" s="23"/>
      <c r="IA47" s="23"/>
      <c r="IB47" s="23"/>
      <c r="IC47" s="23"/>
      <c r="ID47" s="23"/>
      <c r="IE47" s="23"/>
      <c r="IF47" s="23"/>
      <c r="IG47" s="23"/>
      <c r="IH47" s="23"/>
      <c r="II47" s="23"/>
      <c r="IJ47" s="23"/>
    </row>
    <row r="48" spans="1:244" s="21" customFormat="1" ht="58.5" customHeight="1">
      <c r="A48" s="24">
        <v>1</v>
      </c>
      <c r="B48" s="46" t="s">
        <v>67</v>
      </c>
      <c r="C48" s="31" t="s">
        <v>42</v>
      </c>
      <c r="D48" s="41">
        <v>1000</v>
      </c>
      <c r="E48" s="34"/>
      <c r="F48" s="34">
        <f>D48*E48</f>
        <v>0</v>
      </c>
      <c r="G48" s="39"/>
      <c r="H48" s="34">
        <f>F48+(F48*G48/100)</f>
        <v>0</v>
      </c>
      <c r="I48" s="40"/>
      <c r="J48" s="36"/>
      <c r="K48" s="20"/>
      <c r="L48" s="20"/>
      <c r="M48" s="20"/>
      <c r="N48" s="20"/>
      <c r="O48" s="20"/>
      <c r="P48" s="20"/>
      <c r="Q48" s="20"/>
      <c r="R48" s="20"/>
      <c r="S48" s="20"/>
      <c r="T48" s="20"/>
      <c r="U48" s="20"/>
      <c r="V48" s="20"/>
      <c r="W48" s="20"/>
      <c r="GJ48" s="67"/>
      <c r="GK48" s="68"/>
      <c r="GL48" s="68"/>
      <c r="GM48" s="68"/>
      <c r="GN48" s="68"/>
      <c r="GO48" s="68"/>
      <c r="GP48" s="68"/>
      <c r="GQ48" s="68"/>
      <c r="GR48" s="68"/>
      <c r="GS48" s="68"/>
      <c r="GT48" s="68"/>
      <c r="GU48" s="68"/>
      <c r="GV48" s="68"/>
      <c r="GW48" s="68"/>
      <c r="GX48" s="68"/>
      <c r="GY48" s="68"/>
      <c r="GZ48" s="68"/>
      <c r="HA48" s="68"/>
      <c r="HB48" s="68"/>
      <c r="HC48" s="68"/>
      <c r="HD48" s="68"/>
      <c r="HE48" s="68"/>
      <c r="HF48" s="68"/>
      <c r="HG48" s="68"/>
      <c r="HH48" s="68"/>
      <c r="HI48" s="68"/>
      <c r="HJ48" s="68"/>
      <c r="HK48" s="68"/>
      <c r="HL48" s="68"/>
      <c r="HM48" s="68"/>
      <c r="HN48" s="68"/>
      <c r="HO48" s="68"/>
      <c r="HP48" s="68"/>
      <c r="HQ48" s="68"/>
      <c r="HR48" s="68"/>
      <c r="HS48" s="68"/>
      <c r="HT48" s="68"/>
      <c r="HU48" s="68"/>
      <c r="HV48" s="68"/>
      <c r="HW48" s="68"/>
      <c r="HX48" s="68"/>
      <c r="HY48" s="68"/>
      <c r="HZ48" s="68"/>
      <c r="IA48" s="68"/>
      <c r="IB48" s="68"/>
      <c r="IC48" s="68"/>
      <c r="ID48" s="68"/>
      <c r="IE48" s="68"/>
      <c r="IF48" s="68"/>
      <c r="IG48" s="68"/>
      <c r="IH48" s="68"/>
      <c r="II48" s="68"/>
      <c r="IJ48" s="68"/>
    </row>
    <row r="49" spans="1:244" s="21" customFormat="1" ht="60" customHeight="1">
      <c r="A49" s="24">
        <v>2</v>
      </c>
      <c r="B49" s="46" t="s">
        <v>68</v>
      </c>
      <c r="C49" s="31" t="s">
        <v>42</v>
      </c>
      <c r="D49" s="41">
        <v>2500</v>
      </c>
      <c r="E49" s="34"/>
      <c r="F49" s="34">
        <f>D49*E49</f>
        <v>0</v>
      </c>
      <c r="G49" s="39"/>
      <c r="H49" s="34">
        <f>F49+(F49*G49/100)</f>
        <v>0</v>
      </c>
      <c r="I49" s="40"/>
      <c r="J49" s="36"/>
      <c r="K49" s="20"/>
      <c r="L49" s="20"/>
      <c r="M49" s="20"/>
      <c r="N49" s="20"/>
      <c r="O49" s="20"/>
      <c r="P49" s="20"/>
      <c r="Q49" s="20"/>
      <c r="R49" s="20"/>
      <c r="S49" s="20"/>
      <c r="T49" s="20"/>
      <c r="U49" s="20"/>
      <c r="V49" s="20"/>
      <c r="W49" s="20"/>
      <c r="GJ49" s="67"/>
      <c r="GK49" s="68"/>
      <c r="GL49" s="68"/>
      <c r="GM49" s="68"/>
      <c r="GN49" s="68"/>
      <c r="GO49" s="68"/>
      <c r="GP49" s="68"/>
      <c r="GQ49" s="68"/>
      <c r="GR49" s="68"/>
      <c r="GS49" s="68"/>
      <c r="GT49" s="68"/>
      <c r="GU49" s="68"/>
      <c r="GV49" s="68"/>
      <c r="GW49" s="68"/>
      <c r="GX49" s="68"/>
      <c r="GY49" s="68"/>
      <c r="GZ49" s="68"/>
      <c r="HA49" s="68"/>
      <c r="HB49" s="68"/>
      <c r="HC49" s="68"/>
      <c r="HD49" s="68"/>
      <c r="HE49" s="68"/>
      <c r="HF49" s="68"/>
      <c r="HG49" s="68"/>
      <c r="HH49" s="68"/>
      <c r="HI49" s="68"/>
      <c r="HJ49" s="68"/>
      <c r="HK49" s="68"/>
      <c r="HL49" s="68"/>
      <c r="HM49" s="68"/>
      <c r="HN49" s="68"/>
      <c r="HO49" s="68"/>
      <c r="HP49" s="68"/>
      <c r="HQ49" s="68"/>
      <c r="HR49" s="68"/>
      <c r="HS49" s="68"/>
      <c r="HT49" s="68"/>
      <c r="HU49" s="68"/>
      <c r="HV49" s="68"/>
      <c r="HW49" s="68"/>
      <c r="HX49" s="68"/>
      <c r="HY49" s="68"/>
      <c r="HZ49" s="68"/>
      <c r="IA49" s="68"/>
      <c r="IB49" s="68"/>
      <c r="IC49" s="68"/>
      <c r="ID49" s="68"/>
      <c r="IE49" s="68"/>
      <c r="IF49" s="68"/>
      <c r="IG49" s="68"/>
      <c r="IH49" s="68"/>
      <c r="II49" s="68"/>
      <c r="IJ49" s="68"/>
    </row>
    <row r="50" spans="1:244" s="21" customFormat="1" ht="24" customHeight="1">
      <c r="A50" s="24">
        <v>3</v>
      </c>
      <c r="B50" s="46" t="s">
        <v>69</v>
      </c>
      <c r="C50" s="31" t="s">
        <v>42</v>
      </c>
      <c r="D50" s="41">
        <v>50</v>
      </c>
      <c r="E50" s="34"/>
      <c r="F50" s="34">
        <f>D50*E50</f>
        <v>0</v>
      </c>
      <c r="G50" s="39"/>
      <c r="H50" s="34">
        <f>F50+(F50*G50/100)</f>
        <v>0</v>
      </c>
      <c r="I50" s="40"/>
      <c r="J50" s="36"/>
      <c r="K50" s="20"/>
      <c r="L50" s="20"/>
      <c r="M50" s="20"/>
      <c r="N50" s="20"/>
      <c r="O50" s="20"/>
      <c r="P50" s="20"/>
      <c r="Q50" s="20"/>
      <c r="R50" s="20"/>
      <c r="S50" s="20"/>
      <c r="T50" s="20"/>
      <c r="U50" s="20"/>
      <c r="V50" s="20"/>
      <c r="W50" s="20"/>
      <c r="GJ50" s="67"/>
      <c r="GK50" s="68"/>
      <c r="GL50" s="68"/>
      <c r="GM50" s="68"/>
      <c r="GN50" s="68"/>
      <c r="GO50" s="68"/>
      <c r="GP50" s="68"/>
      <c r="GQ50" s="68"/>
      <c r="GR50" s="68"/>
      <c r="GS50" s="68"/>
      <c r="GT50" s="68"/>
      <c r="GU50" s="68"/>
      <c r="GV50" s="68"/>
      <c r="GW50" s="68"/>
      <c r="GX50" s="68"/>
      <c r="GY50" s="68"/>
      <c r="GZ50" s="68"/>
      <c r="HA50" s="68"/>
      <c r="HB50" s="68"/>
      <c r="HC50" s="68"/>
      <c r="HD50" s="68"/>
      <c r="HE50" s="68"/>
      <c r="HF50" s="68"/>
      <c r="HG50" s="68"/>
      <c r="HH50" s="68"/>
      <c r="HI50" s="68"/>
      <c r="HJ50" s="68"/>
      <c r="HK50" s="68"/>
      <c r="HL50" s="68"/>
      <c r="HM50" s="68"/>
      <c r="HN50" s="68"/>
      <c r="HO50" s="68"/>
      <c r="HP50" s="68"/>
      <c r="HQ50" s="68"/>
      <c r="HR50" s="68"/>
      <c r="HS50" s="68"/>
      <c r="HT50" s="68"/>
      <c r="HU50" s="68"/>
      <c r="HV50" s="68"/>
      <c r="HW50" s="68"/>
      <c r="HX50" s="68"/>
      <c r="HY50" s="68"/>
      <c r="HZ50" s="68"/>
      <c r="IA50" s="68"/>
      <c r="IB50" s="68"/>
      <c r="IC50" s="68"/>
      <c r="ID50" s="68"/>
      <c r="IE50" s="68"/>
      <c r="IF50" s="68"/>
      <c r="IG50" s="68"/>
      <c r="IH50" s="68"/>
      <c r="II50" s="68"/>
      <c r="IJ50" s="68"/>
    </row>
    <row r="51" spans="1:244" s="21" customFormat="1" ht="42" customHeight="1">
      <c r="A51" s="24">
        <v>4</v>
      </c>
      <c r="B51" s="38" t="s">
        <v>70</v>
      </c>
      <c r="C51" s="31" t="s">
        <v>42</v>
      </c>
      <c r="D51" s="41">
        <v>50</v>
      </c>
      <c r="E51" s="34"/>
      <c r="F51" s="34">
        <f>D51*E51</f>
        <v>0</v>
      </c>
      <c r="G51" s="39"/>
      <c r="H51" s="34">
        <f>F51+(F51*G51/100)</f>
        <v>0</v>
      </c>
      <c r="I51" s="40"/>
      <c r="J51" s="36"/>
      <c r="K51" s="20"/>
      <c r="L51" s="20"/>
      <c r="M51" s="20"/>
      <c r="N51" s="20"/>
      <c r="O51" s="20"/>
      <c r="P51" s="20"/>
      <c r="Q51" s="20"/>
      <c r="R51" s="20"/>
      <c r="S51" s="20"/>
      <c r="T51" s="20"/>
      <c r="U51" s="20"/>
      <c r="V51" s="20"/>
      <c r="W51" s="20"/>
      <c r="GJ51" s="69"/>
      <c r="GK51" s="70"/>
      <c r="GL51" s="70"/>
      <c r="GM51" s="70"/>
      <c r="GN51" s="70"/>
      <c r="GO51" s="70"/>
      <c r="GP51" s="70"/>
      <c r="GQ51" s="70"/>
      <c r="GR51" s="70"/>
      <c r="GS51" s="70"/>
      <c r="GT51" s="70"/>
      <c r="GU51" s="70"/>
      <c r="GV51" s="70"/>
      <c r="GW51" s="70"/>
      <c r="GX51" s="70"/>
      <c r="GY51" s="70"/>
      <c r="GZ51" s="70"/>
      <c r="HA51" s="70"/>
      <c r="HB51" s="70"/>
      <c r="HC51" s="70"/>
      <c r="HD51" s="70"/>
      <c r="HE51" s="70"/>
      <c r="HF51" s="70"/>
      <c r="HG51" s="70"/>
      <c r="HH51" s="70"/>
      <c r="HI51" s="70"/>
      <c r="HJ51" s="70"/>
      <c r="HK51" s="70"/>
      <c r="HL51" s="70"/>
      <c r="HM51" s="70"/>
      <c r="HN51" s="70"/>
      <c r="HO51" s="70"/>
      <c r="HP51" s="70"/>
      <c r="HQ51" s="70"/>
      <c r="HR51" s="70"/>
      <c r="HS51" s="70"/>
      <c r="HT51" s="70"/>
      <c r="HU51" s="70"/>
      <c r="HV51" s="70"/>
      <c r="HW51" s="70"/>
      <c r="HX51" s="70"/>
      <c r="HY51" s="70"/>
      <c r="HZ51" s="70"/>
      <c r="IA51" s="70"/>
      <c r="IB51" s="70"/>
      <c r="IC51" s="70"/>
      <c r="ID51" s="70"/>
      <c r="IE51" s="70"/>
      <c r="IF51" s="70"/>
      <c r="IG51" s="70"/>
      <c r="IH51" s="70"/>
      <c r="II51" s="70"/>
      <c r="IJ51" s="70"/>
    </row>
    <row r="52" spans="1:244" s="21" customFormat="1" ht="42" customHeight="1">
      <c r="A52" s="24">
        <v>5</v>
      </c>
      <c r="B52" s="46" t="s">
        <v>71</v>
      </c>
      <c r="C52" s="38" t="s">
        <v>42</v>
      </c>
      <c r="D52" s="41">
        <v>2000</v>
      </c>
      <c r="E52" s="34"/>
      <c r="F52" s="34">
        <f>D52*E52</f>
        <v>0</v>
      </c>
      <c r="G52" s="39"/>
      <c r="H52" s="34">
        <f>F52+(F52*G52/100)</f>
        <v>0</v>
      </c>
      <c r="I52" s="36" t="s">
        <v>39</v>
      </c>
      <c r="J52" s="36"/>
      <c r="K52" s="20"/>
      <c r="L52" s="20"/>
      <c r="M52" s="20"/>
      <c r="N52" s="20"/>
      <c r="O52" s="20"/>
      <c r="P52" s="20"/>
      <c r="Q52" s="20"/>
      <c r="R52" s="20"/>
      <c r="S52" s="20"/>
      <c r="T52" s="20"/>
      <c r="U52" s="20"/>
      <c r="V52" s="20"/>
      <c r="W52" s="20"/>
      <c r="GJ52" s="69"/>
      <c r="GK52" s="70"/>
      <c r="GL52" s="70"/>
      <c r="GM52" s="70"/>
      <c r="GN52" s="70"/>
      <c r="GO52" s="70"/>
      <c r="GP52" s="70"/>
      <c r="GQ52" s="70"/>
      <c r="GR52" s="70"/>
      <c r="GS52" s="70"/>
      <c r="GT52" s="70"/>
      <c r="GU52" s="70"/>
      <c r="GV52" s="70"/>
      <c r="GW52" s="70"/>
      <c r="GX52" s="70"/>
      <c r="GY52" s="70"/>
      <c r="GZ52" s="70"/>
      <c r="HA52" s="70"/>
      <c r="HB52" s="70"/>
      <c r="HC52" s="70"/>
      <c r="HD52" s="70"/>
      <c r="HE52" s="70"/>
      <c r="HF52" s="70"/>
      <c r="HG52" s="70"/>
      <c r="HH52" s="70"/>
      <c r="HI52" s="70"/>
      <c r="HJ52" s="70"/>
      <c r="HK52" s="70"/>
      <c r="HL52" s="70"/>
      <c r="HM52" s="70"/>
      <c r="HN52" s="70"/>
      <c r="HO52" s="70"/>
      <c r="HP52" s="70"/>
      <c r="HQ52" s="70"/>
      <c r="HR52" s="70"/>
      <c r="HS52" s="70"/>
      <c r="HT52" s="70"/>
      <c r="HU52" s="70"/>
      <c r="HV52" s="70"/>
      <c r="HW52" s="70"/>
      <c r="HX52" s="70"/>
      <c r="HY52" s="70"/>
      <c r="HZ52" s="70"/>
      <c r="IA52" s="70"/>
      <c r="IB52" s="70"/>
      <c r="IC52" s="70"/>
      <c r="ID52" s="70"/>
      <c r="IE52" s="70"/>
      <c r="IF52" s="70"/>
      <c r="IG52" s="70"/>
      <c r="IH52" s="70"/>
      <c r="II52" s="70"/>
      <c r="IJ52" s="70"/>
    </row>
    <row r="53" spans="1:244" s="21" customFormat="1" ht="45" customHeight="1">
      <c r="A53" s="24">
        <v>6</v>
      </c>
      <c r="B53" s="38" t="s">
        <v>72</v>
      </c>
      <c r="C53" s="31" t="s">
        <v>42</v>
      </c>
      <c r="D53" s="41">
        <v>300</v>
      </c>
      <c r="E53" s="34"/>
      <c r="F53" s="34">
        <f>D53*E53</f>
        <v>0</v>
      </c>
      <c r="G53" s="39"/>
      <c r="H53" s="34">
        <f>F53+(F53*G53/100)</f>
        <v>0</v>
      </c>
      <c r="I53" s="36"/>
      <c r="J53" s="36"/>
      <c r="K53" s="20"/>
      <c r="L53" s="20"/>
      <c r="M53" s="20"/>
      <c r="N53" s="20"/>
      <c r="O53" s="20"/>
      <c r="P53" s="20"/>
      <c r="Q53" s="20"/>
      <c r="R53" s="20"/>
      <c r="S53" s="20"/>
      <c r="T53" s="20"/>
      <c r="U53" s="20"/>
      <c r="V53" s="20"/>
      <c r="W53" s="20"/>
      <c r="GJ53" s="22"/>
      <c r="GK53" s="23"/>
      <c r="GL53" s="23"/>
      <c r="GM53" s="23"/>
      <c r="GN53" s="23"/>
      <c r="GO53" s="23"/>
      <c r="GP53" s="23"/>
      <c r="GQ53" s="23"/>
      <c r="GR53" s="23"/>
      <c r="GS53" s="23"/>
      <c r="GT53" s="23"/>
      <c r="GU53" s="23"/>
      <c r="GV53" s="23"/>
      <c r="GW53" s="23"/>
      <c r="GX53" s="23"/>
      <c r="GY53" s="23"/>
      <c r="GZ53" s="23"/>
      <c r="HA53" s="23"/>
      <c r="HB53" s="23"/>
      <c r="HC53" s="23"/>
      <c r="HD53" s="23"/>
      <c r="HE53" s="23"/>
      <c r="HF53" s="23"/>
      <c r="HG53" s="23"/>
      <c r="HH53" s="23"/>
      <c r="HI53" s="23"/>
      <c r="HJ53" s="23"/>
      <c r="HK53" s="23"/>
      <c r="HL53" s="23"/>
      <c r="HM53" s="23"/>
      <c r="HN53" s="23"/>
      <c r="HO53" s="23"/>
      <c r="HP53" s="23"/>
      <c r="HQ53" s="23"/>
      <c r="HR53" s="23"/>
      <c r="HS53" s="23"/>
      <c r="HT53" s="23"/>
      <c r="HU53" s="23"/>
      <c r="HV53" s="23"/>
      <c r="HW53" s="23"/>
      <c r="HX53" s="23"/>
      <c r="HY53" s="23"/>
      <c r="HZ53" s="23"/>
      <c r="IA53" s="23"/>
      <c r="IB53" s="23"/>
      <c r="IC53" s="23"/>
      <c r="ID53" s="23"/>
      <c r="IE53" s="23"/>
      <c r="IF53" s="23"/>
      <c r="IG53" s="23"/>
      <c r="IH53" s="23"/>
      <c r="II53" s="23"/>
      <c r="IJ53" s="23"/>
    </row>
    <row r="54" spans="1:244" s="21" customFormat="1" ht="50.25" customHeight="1">
      <c r="A54" s="24">
        <v>7</v>
      </c>
      <c r="B54" s="38" t="s">
        <v>73</v>
      </c>
      <c r="C54" s="31" t="s">
        <v>42</v>
      </c>
      <c r="D54" s="41">
        <v>100</v>
      </c>
      <c r="E54" s="34"/>
      <c r="F54" s="34">
        <f>D54*E54</f>
        <v>0</v>
      </c>
      <c r="G54" s="39"/>
      <c r="H54" s="34">
        <f>F54+(F54*G54/100)</f>
        <v>0</v>
      </c>
      <c r="I54" s="40"/>
      <c r="J54" s="36"/>
      <c r="K54" s="20"/>
      <c r="L54" s="20"/>
      <c r="M54" s="20"/>
      <c r="N54" s="20"/>
      <c r="O54" s="20"/>
      <c r="P54" s="20"/>
      <c r="Q54" s="20"/>
      <c r="R54" s="20"/>
      <c r="S54" s="20"/>
      <c r="T54" s="20"/>
      <c r="U54" s="20"/>
      <c r="V54" s="20"/>
      <c r="W54" s="20"/>
      <c r="GJ54" s="22"/>
      <c r="GK54" s="23"/>
      <c r="GL54" s="23"/>
      <c r="GM54" s="23"/>
      <c r="GN54" s="23"/>
      <c r="GO54" s="23"/>
      <c r="GP54" s="23"/>
      <c r="GQ54" s="23"/>
      <c r="GR54" s="23"/>
      <c r="GS54" s="23"/>
      <c r="GT54" s="23"/>
      <c r="GU54" s="23"/>
      <c r="GV54" s="23"/>
      <c r="GW54" s="23"/>
      <c r="GX54" s="23"/>
      <c r="GY54" s="23"/>
      <c r="GZ54" s="23"/>
      <c r="HA54" s="23"/>
      <c r="HB54" s="23"/>
      <c r="HC54" s="23"/>
      <c r="HD54" s="23"/>
      <c r="HE54" s="23"/>
      <c r="HF54" s="23"/>
      <c r="HG54" s="23"/>
      <c r="HH54" s="23"/>
      <c r="HI54" s="23"/>
      <c r="HJ54" s="23"/>
      <c r="HK54" s="23"/>
      <c r="HL54" s="23"/>
      <c r="HM54" s="23"/>
      <c r="HN54" s="23"/>
      <c r="HO54" s="23"/>
      <c r="HP54" s="23"/>
      <c r="HQ54" s="23"/>
      <c r="HR54" s="23"/>
      <c r="HS54" s="23"/>
      <c r="HT54" s="23"/>
      <c r="HU54" s="23"/>
      <c r="HV54" s="23"/>
      <c r="HW54" s="23"/>
      <c r="HX54" s="23"/>
      <c r="HY54" s="23"/>
      <c r="HZ54" s="23"/>
      <c r="IA54" s="23"/>
      <c r="IB54" s="23"/>
      <c r="IC54" s="23"/>
      <c r="ID54" s="23"/>
      <c r="IE54" s="23"/>
      <c r="IF54" s="23"/>
      <c r="IG54" s="23"/>
      <c r="IH54" s="23"/>
      <c r="II54" s="23"/>
      <c r="IJ54" s="23"/>
    </row>
    <row r="55" spans="1:244" s="21" customFormat="1" ht="28.5" customHeight="1">
      <c r="A55" s="56" t="s">
        <v>74</v>
      </c>
      <c r="B55" s="56"/>
      <c r="C55" s="56"/>
      <c r="D55" s="56"/>
      <c r="E55" s="56"/>
      <c r="F55" s="57">
        <f>SUM(F48:F54)</f>
        <v>0</v>
      </c>
      <c r="G55" s="58"/>
      <c r="H55" s="57">
        <f>SUM(H48:H54)</f>
        <v>0</v>
      </c>
      <c r="I55" s="59"/>
      <c r="J55" s="20"/>
      <c r="K55" s="20"/>
      <c r="L55" s="20"/>
      <c r="M55" s="20"/>
      <c r="N55" s="20"/>
      <c r="O55" s="20"/>
      <c r="P55" s="20"/>
      <c r="Q55" s="20"/>
      <c r="R55" s="20"/>
      <c r="S55" s="20"/>
      <c r="T55" s="20"/>
      <c r="U55" s="20"/>
      <c r="V55" s="20"/>
      <c r="W55" s="20"/>
      <c r="GJ55" s="22"/>
      <c r="GK55" s="23"/>
      <c r="GL55" s="23"/>
      <c r="GM55" s="23"/>
      <c r="GN55" s="23"/>
      <c r="GO55" s="23"/>
      <c r="GP55" s="23"/>
      <c r="GQ55" s="23"/>
      <c r="GR55" s="23"/>
      <c r="GS55" s="23"/>
      <c r="GT55" s="23"/>
      <c r="GU55" s="23"/>
      <c r="GV55" s="23"/>
      <c r="GW55" s="23"/>
      <c r="GX55" s="23"/>
      <c r="GY55" s="23"/>
      <c r="GZ55" s="23"/>
      <c r="HA55" s="23"/>
      <c r="HB55" s="23"/>
      <c r="HC55" s="23"/>
      <c r="HD55" s="23"/>
      <c r="HE55" s="23"/>
      <c r="HF55" s="23"/>
      <c r="HG55" s="23"/>
      <c r="HH55" s="23"/>
      <c r="HI55" s="23"/>
      <c r="HJ55" s="23"/>
      <c r="HK55" s="23"/>
      <c r="HL55" s="23"/>
      <c r="HM55" s="23"/>
      <c r="HN55" s="23"/>
      <c r="HO55" s="23"/>
      <c r="HP55" s="23"/>
      <c r="HQ55" s="23"/>
      <c r="HR55" s="23"/>
      <c r="HS55" s="23"/>
      <c r="HT55" s="23"/>
      <c r="HU55" s="23"/>
      <c r="HV55" s="23"/>
      <c r="HW55" s="23"/>
      <c r="HX55" s="23"/>
      <c r="HY55" s="23"/>
      <c r="HZ55" s="23"/>
      <c r="IA55" s="23"/>
      <c r="IB55" s="23"/>
      <c r="IC55" s="23"/>
      <c r="ID55" s="23"/>
      <c r="IE55" s="23"/>
      <c r="IF55" s="23"/>
      <c r="IG55" s="23"/>
      <c r="IH55" s="23"/>
      <c r="II55" s="23"/>
      <c r="IJ55" s="23"/>
    </row>
    <row r="56" spans="1:244" s="21" customFormat="1" ht="28.5" customHeight="1">
      <c r="A56" s="60"/>
      <c r="B56" s="60"/>
      <c r="C56" s="60"/>
      <c r="D56" s="60"/>
      <c r="E56" s="60"/>
      <c r="F56" s="60"/>
      <c r="G56" s="60"/>
      <c r="H56" s="60"/>
      <c r="I56" s="59"/>
      <c r="J56" s="20"/>
      <c r="K56" s="20"/>
      <c r="L56" s="20"/>
      <c r="M56" s="20"/>
      <c r="N56" s="20"/>
      <c r="O56" s="20"/>
      <c r="P56" s="20"/>
      <c r="Q56" s="20"/>
      <c r="R56" s="20"/>
      <c r="S56" s="20"/>
      <c r="T56" s="20"/>
      <c r="U56" s="20"/>
      <c r="V56" s="20"/>
      <c r="W56" s="20"/>
      <c r="GJ56" s="22"/>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row>
    <row r="57" spans="1:244" s="71" customFormat="1" ht="28.5" customHeight="1">
      <c r="A57" s="63" t="s">
        <v>75</v>
      </c>
      <c r="B57" s="63"/>
      <c r="C57" s="63"/>
      <c r="D57" s="63"/>
      <c r="E57" s="63"/>
      <c r="F57" s="63"/>
      <c r="G57" s="63"/>
      <c r="H57" s="63"/>
      <c r="I57" s="63"/>
      <c r="J57" s="63"/>
      <c r="K57" s="20"/>
      <c r="L57" s="20"/>
      <c r="M57" s="20"/>
      <c r="N57" s="20"/>
      <c r="O57" s="20"/>
      <c r="P57" s="20"/>
      <c r="Q57" s="20"/>
      <c r="R57" s="20"/>
      <c r="S57" s="20"/>
      <c r="T57" s="20"/>
      <c r="U57" s="20"/>
      <c r="V57" s="20"/>
      <c r="W57" s="20"/>
      <c r="GJ57" s="72"/>
      <c r="GK57" s="73"/>
      <c r="GL57" s="73"/>
      <c r="GM57" s="73"/>
      <c r="GN57" s="73"/>
      <c r="GO57" s="73"/>
      <c r="GP57" s="73"/>
      <c r="GQ57" s="73"/>
      <c r="GR57" s="73"/>
      <c r="GS57" s="73"/>
      <c r="GT57" s="73"/>
      <c r="GU57" s="73"/>
      <c r="GV57" s="73"/>
      <c r="GW57" s="73"/>
      <c r="GX57" s="73"/>
      <c r="GY57" s="73"/>
      <c r="GZ57" s="73"/>
      <c r="HA57" s="73"/>
      <c r="HB57" s="73"/>
      <c r="HC57" s="73"/>
      <c r="HD57" s="73"/>
      <c r="HE57" s="73"/>
      <c r="HF57" s="73"/>
      <c r="HG57" s="73"/>
      <c r="HH57" s="73"/>
      <c r="HI57" s="73"/>
      <c r="HJ57" s="73"/>
      <c r="HK57" s="73"/>
      <c r="HL57" s="73"/>
      <c r="HM57" s="73"/>
      <c r="HN57" s="73"/>
      <c r="HO57" s="73"/>
      <c r="HP57" s="73"/>
      <c r="HQ57" s="73"/>
      <c r="HR57" s="73"/>
      <c r="HS57" s="73"/>
      <c r="HT57" s="73"/>
      <c r="HU57" s="73"/>
      <c r="HV57" s="73"/>
      <c r="HW57" s="73"/>
      <c r="HX57" s="73"/>
      <c r="HY57" s="73"/>
      <c r="HZ57" s="73"/>
      <c r="IA57" s="73"/>
      <c r="IB57" s="73"/>
      <c r="IC57" s="73"/>
      <c r="ID57" s="73"/>
      <c r="IE57" s="73"/>
      <c r="IF57" s="73"/>
      <c r="IG57" s="73"/>
      <c r="IH57" s="73"/>
      <c r="II57" s="73"/>
      <c r="IJ57" s="73"/>
    </row>
    <row r="58" spans="1:244" s="71" customFormat="1" ht="42" customHeight="1">
      <c r="A58" s="15" t="s">
        <v>2</v>
      </c>
      <c r="B58" s="15" t="s">
        <v>3</v>
      </c>
      <c r="C58" s="15" t="s">
        <v>4</v>
      </c>
      <c r="D58" s="15" t="s">
        <v>5</v>
      </c>
      <c r="E58" s="16" t="s">
        <v>6</v>
      </c>
      <c r="F58" s="16" t="s">
        <v>7</v>
      </c>
      <c r="G58" s="17" t="s">
        <v>8</v>
      </c>
      <c r="H58" s="16" t="s">
        <v>9</v>
      </c>
      <c r="I58" s="18" t="s">
        <v>10</v>
      </c>
      <c r="J58" s="19" t="s">
        <v>11</v>
      </c>
      <c r="K58" s="20"/>
      <c r="L58" s="20"/>
      <c r="M58" s="20"/>
      <c r="N58" s="20"/>
      <c r="O58" s="20"/>
      <c r="P58" s="20"/>
      <c r="Q58" s="20"/>
      <c r="R58" s="20"/>
      <c r="S58" s="20"/>
      <c r="T58" s="20"/>
      <c r="U58" s="20"/>
      <c r="V58" s="20"/>
      <c r="W58" s="20"/>
      <c r="GJ58" s="72"/>
      <c r="GK58" s="73"/>
      <c r="GL58" s="73"/>
      <c r="GM58" s="73"/>
      <c r="GN58" s="73"/>
      <c r="GO58" s="73"/>
      <c r="GP58" s="73"/>
      <c r="GQ58" s="73"/>
      <c r="GR58" s="73"/>
      <c r="GS58" s="73"/>
      <c r="GT58" s="73"/>
      <c r="GU58" s="73"/>
      <c r="GV58" s="73"/>
      <c r="GW58" s="73"/>
      <c r="GX58" s="73"/>
      <c r="GY58" s="73"/>
      <c r="GZ58" s="73"/>
      <c r="HA58" s="73"/>
      <c r="HB58" s="73"/>
      <c r="HC58" s="73"/>
      <c r="HD58" s="73"/>
      <c r="HE58" s="73"/>
      <c r="HF58" s="73"/>
      <c r="HG58" s="73"/>
      <c r="HH58" s="73"/>
      <c r="HI58" s="73"/>
      <c r="HJ58" s="73"/>
      <c r="HK58" s="73"/>
      <c r="HL58" s="73"/>
      <c r="HM58" s="73"/>
      <c r="HN58" s="73"/>
      <c r="HO58" s="73"/>
      <c r="HP58" s="73"/>
      <c r="HQ58" s="73"/>
      <c r="HR58" s="73"/>
      <c r="HS58" s="73"/>
      <c r="HT58" s="73"/>
      <c r="HU58" s="73"/>
      <c r="HV58" s="73"/>
      <c r="HW58" s="73"/>
      <c r="HX58" s="73"/>
      <c r="HY58" s="73"/>
      <c r="HZ58" s="73"/>
      <c r="IA58" s="73"/>
      <c r="IB58" s="73"/>
      <c r="IC58" s="73"/>
      <c r="ID58" s="73"/>
      <c r="IE58" s="73"/>
      <c r="IF58" s="73"/>
      <c r="IG58" s="73"/>
      <c r="IH58" s="73"/>
      <c r="II58" s="73"/>
      <c r="IJ58" s="73"/>
    </row>
    <row r="59" spans="1:244" s="21" customFormat="1" ht="36" customHeight="1">
      <c r="A59" s="24">
        <v>1</v>
      </c>
      <c r="B59" s="38" t="s">
        <v>76</v>
      </c>
      <c r="C59" s="31" t="s">
        <v>42</v>
      </c>
      <c r="D59" s="41">
        <v>16000</v>
      </c>
      <c r="E59" s="34"/>
      <c r="F59" s="34">
        <f>D59*E59</f>
        <v>0</v>
      </c>
      <c r="G59" s="33"/>
      <c r="H59" s="34">
        <f>F59+(F59*G59/100)</f>
        <v>0</v>
      </c>
      <c r="I59" s="40" t="s">
        <v>39</v>
      </c>
      <c r="J59" s="36"/>
      <c r="K59" s="20"/>
      <c r="L59" s="20"/>
      <c r="M59" s="20"/>
      <c r="N59" s="20"/>
      <c r="O59" s="20"/>
      <c r="P59" s="20"/>
      <c r="Q59" s="20"/>
      <c r="R59" s="20"/>
      <c r="S59" s="20"/>
      <c r="T59" s="20"/>
      <c r="U59" s="20"/>
      <c r="V59" s="20"/>
      <c r="W59" s="20"/>
      <c r="GJ59" s="69"/>
      <c r="GK59" s="70"/>
      <c r="GL59" s="70"/>
      <c r="GM59" s="70"/>
      <c r="GN59" s="70"/>
      <c r="GO59" s="70"/>
      <c r="GP59" s="70"/>
      <c r="GQ59" s="70"/>
      <c r="GR59" s="70"/>
      <c r="GS59" s="70"/>
      <c r="GT59" s="70"/>
      <c r="GU59" s="70"/>
      <c r="GV59" s="70"/>
      <c r="GW59" s="70"/>
      <c r="GX59" s="70"/>
      <c r="GY59" s="70"/>
      <c r="GZ59" s="70"/>
      <c r="HA59" s="70"/>
      <c r="HB59" s="70"/>
      <c r="HC59" s="70"/>
      <c r="HD59" s="70"/>
      <c r="HE59" s="70"/>
      <c r="HF59" s="70"/>
      <c r="HG59" s="70"/>
      <c r="HH59" s="70"/>
      <c r="HI59" s="70"/>
      <c r="HJ59" s="70"/>
      <c r="HK59" s="70"/>
      <c r="HL59" s="70"/>
      <c r="HM59" s="70"/>
      <c r="HN59" s="70"/>
      <c r="HO59" s="70"/>
      <c r="HP59" s="70"/>
      <c r="HQ59" s="70"/>
      <c r="HR59" s="70"/>
      <c r="HS59" s="70"/>
      <c r="HT59" s="70"/>
      <c r="HU59" s="70"/>
      <c r="HV59" s="70"/>
      <c r="HW59" s="70"/>
      <c r="HX59" s="70"/>
      <c r="HY59" s="70"/>
      <c r="HZ59" s="70"/>
      <c r="IA59" s="70"/>
      <c r="IB59" s="70"/>
      <c r="IC59" s="70"/>
      <c r="ID59" s="70"/>
      <c r="IE59" s="70"/>
      <c r="IF59" s="70"/>
      <c r="IG59" s="70"/>
      <c r="IH59" s="70"/>
      <c r="II59" s="70"/>
      <c r="IJ59" s="70"/>
    </row>
    <row r="60" spans="1:244" s="21" customFormat="1" ht="20.25" customHeight="1">
      <c r="A60" s="24">
        <v>2</v>
      </c>
      <c r="B60" s="38" t="s">
        <v>77</v>
      </c>
      <c r="C60" s="31" t="s">
        <v>42</v>
      </c>
      <c r="D60" s="41">
        <v>2000</v>
      </c>
      <c r="E60" s="34"/>
      <c r="F60" s="34">
        <f>D60*E60</f>
        <v>0</v>
      </c>
      <c r="G60" s="33"/>
      <c r="H60" s="34">
        <f>F60+(F60*G60/100)</f>
        <v>0</v>
      </c>
      <c r="I60" s="36"/>
      <c r="J60" s="36"/>
      <c r="K60" s="20"/>
      <c r="L60" s="20"/>
      <c r="M60" s="20"/>
      <c r="N60" s="20"/>
      <c r="O60" s="20"/>
      <c r="P60" s="20"/>
      <c r="Q60" s="20"/>
      <c r="R60" s="20"/>
      <c r="S60" s="20"/>
      <c r="T60" s="20"/>
      <c r="U60" s="20"/>
      <c r="V60" s="20"/>
      <c r="W60" s="20"/>
      <c r="GJ60" s="22"/>
      <c r="GK60" s="23"/>
      <c r="GL60" s="23"/>
      <c r="GM60" s="23"/>
      <c r="GN60" s="23"/>
      <c r="GO60" s="23"/>
      <c r="GP60" s="23"/>
      <c r="GQ60" s="23"/>
      <c r="GR60" s="23"/>
      <c r="GS60" s="23"/>
      <c r="GT60" s="23"/>
      <c r="GU60" s="23"/>
      <c r="GV60" s="23"/>
      <c r="GW60" s="23"/>
      <c r="GX60" s="23"/>
      <c r="GY60" s="23"/>
      <c r="GZ60" s="23"/>
      <c r="HA60" s="23"/>
      <c r="HB60" s="23"/>
      <c r="HC60" s="23"/>
      <c r="HD60" s="23"/>
      <c r="HE60" s="23"/>
      <c r="HF60" s="23"/>
      <c r="HG60" s="23"/>
      <c r="HH60" s="23"/>
      <c r="HI60" s="23"/>
      <c r="HJ60" s="23"/>
      <c r="HK60" s="23"/>
      <c r="HL60" s="23"/>
      <c r="HM60" s="23"/>
      <c r="HN60" s="23"/>
      <c r="HO60" s="23"/>
      <c r="HP60" s="23"/>
      <c r="HQ60" s="23"/>
      <c r="HR60" s="23"/>
      <c r="HS60" s="23"/>
      <c r="HT60" s="23"/>
      <c r="HU60" s="23"/>
      <c r="HV60" s="23"/>
      <c r="HW60" s="23"/>
      <c r="HX60" s="23"/>
      <c r="HY60" s="23"/>
      <c r="HZ60" s="23"/>
      <c r="IA60" s="23"/>
      <c r="IB60" s="23"/>
      <c r="IC60" s="23"/>
      <c r="ID60" s="23"/>
      <c r="IE60" s="23"/>
      <c r="IF60" s="23"/>
      <c r="IG60" s="23"/>
      <c r="IH60" s="23"/>
      <c r="II60" s="23"/>
      <c r="IJ60" s="23"/>
    </row>
    <row r="61" spans="1:244" s="21" customFormat="1" ht="18" customHeight="1">
      <c r="A61" s="24">
        <v>3</v>
      </c>
      <c r="B61" s="38" t="s">
        <v>78</v>
      </c>
      <c r="C61" s="31" t="s">
        <v>42</v>
      </c>
      <c r="D61" s="41">
        <v>4000</v>
      </c>
      <c r="E61" s="34"/>
      <c r="F61" s="34">
        <f>D61*E61</f>
        <v>0</v>
      </c>
      <c r="G61" s="33"/>
      <c r="H61" s="34">
        <f>F61+(F61*G61/100)</f>
        <v>0</v>
      </c>
      <c r="I61" s="36"/>
      <c r="J61" s="36"/>
      <c r="K61" s="20"/>
      <c r="L61" s="20"/>
      <c r="M61" s="20"/>
      <c r="N61" s="20"/>
      <c r="O61" s="20"/>
      <c r="P61" s="20"/>
      <c r="Q61" s="20"/>
      <c r="R61" s="20"/>
      <c r="S61" s="20"/>
      <c r="T61" s="20"/>
      <c r="U61" s="20"/>
      <c r="V61" s="20"/>
      <c r="W61" s="20"/>
      <c r="GJ61" s="22"/>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row>
    <row r="62" spans="1:244" s="21" customFormat="1" ht="21" customHeight="1">
      <c r="A62" s="24">
        <v>4</v>
      </c>
      <c r="B62" s="38" t="s">
        <v>79</v>
      </c>
      <c r="C62" s="31" t="s">
        <v>20</v>
      </c>
      <c r="D62" s="41">
        <v>100</v>
      </c>
      <c r="E62" s="34"/>
      <c r="F62" s="34">
        <f>D62*E62</f>
        <v>0</v>
      </c>
      <c r="G62" s="33"/>
      <c r="H62" s="34">
        <f>F62+(F62*G62/100)</f>
        <v>0</v>
      </c>
      <c r="I62" s="40"/>
      <c r="J62" s="36"/>
      <c r="K62" s="20"/>
      <c r="L62" s="20"/>
      <c r="M62" s="20"/>
      <c r="N62" s="20"/>
      <c r="O62" s="20"/>
      <c r="P62" s="20"/>
      <c r="Q62" s="20"/>
      <c r="R62" s="20"/>
      <c r="S62" s="20"/>
      <c r="T62" s="20"/>
      <c r="U62" s="20"/>
      <c r="V62" s="20"/>
      <c r="W62" s="20"/>
      <c r="GJ62" s="22"/>
      <c r="GK62" s="23"/>
      <c r="GL62" s="23"/>
      <c r="GM62" s="23"/>
      <c r="GN62" s="23"/>
      <c r="GO62" s="23"/>
      <c r="GP62" s="23"/>
      <c r="GQ62" s="23"/>
      <c r="GR62" s="23"/>
      <c r="GS62" s="23"/>
      <c r="GT62" s="23"/>
      <c r="GU62" s="23"/>
      <c r="GV62" s="23"/>
      <c r="GW62" s="23"/>
      <c r="GX62" s="23"/>
      <c r="GY62" s="23"/>
      <c r="GZ62" s="23"/>
      <c r="HA62" s="23"/>
      <c r="HB62" s="23"/>
      <c r="HC62" s="23"/>
      <c r="HD62" s="23"/>
      <c r="HE62" s="23"/>
      <c r="HF62" s="23"/>
      <c r="HG62" s="23"/>
      <c r="HH62" s="23"/>
      <c r="HI62" s="23"/>
      <c r="HJ62" s="23"/>
      <c r="HK62" s="23"/>
      <c r="HL62" s="23"/>
      <c r="HM62" s="23"/>
      <c r="HN62" s="23"/>
      <c r="HO62" s="23"/>
      <c r="HP62" s="23"/>
      <c r="HQ62" s="23"/>
      <c r="HR62" s="23"/>
      <c r="HS62" s="23"/>
      <c r="HT62" s="23"/>
      <c r="HU62" s="23"/>
      <c r="HV62" s="23"/>
      <c r="HW62" s="23"/>
      <c r="HX62" s="23"/>
      <c r="HY62" s="23"/>
      <c r="HZ62" s="23"/>
      <c r="IA62" s="23"/>
      <c r="IB62" s="23"/>
      <c r="IC62" s="23"/>
      <c r="ID62" s="23"/>
      <c r="IE62" s="23"/>
      <c r="IF62" s="23"/>
      <c r="IG62" s="23"/>
      <c r="IH62" s="23"/>
      <c r="II62" s="23"/>
      <c r="IJ62" s="23"/>
    </row>
    <row r="63" spans="1:244" s="21" customFormat="1" ht="21" customHeight="1">
      <c r="A63" s="24">
        <v>5</v>
      </c>
      <c r="B63" s="38" t="s">
        <v>80</v>
      </c>
      <c r="C63" s="31" t="s">
        <v>15</v>
      </c>
      <c r="D63" s="41">
        <v>10</v>
      </c>
      <c r="E63" s="34"/>
      <c r="F63" s="34">
        <f>D63*E63</f>
        <v>0</v>
      </c>
      <c r="G63" s="33"/>
      <c r="H63" s="34">
        <f>F63+(F63*G63/100)</f>
        <v>0</v>
      </c>
      <c r="I63" s="40"/>
      <c r="J63" s="36"/>
      <c r="K63" s="20"/>
      <c r="L63" s="20"/>
      <c r="M63" s="20"/>
      <c r="N63" s="20"/>
      <c r="O63" s="20"/>
      <c r="P63" s="20"/>
      <c r="Q63" s="20"/>
      <c r="R63" s="20"/>
      <c r="S63" s="20"/>
      <c r="T63" s="20"/>
      <c r="U63" s="20"/>
      <c r="V63" s="20"/>
      <c r="W63" s="20"/>
      <c r="GJ63" s="22"/>
      <c r="GK63" s="23"/>
      <c r="GL63" s="23"/>
      <c r="GM63" s="23"/>
      <c r="GN63" s="23"/>
      <c r="GO63" s="23"/>
      <c r="GP63" s="23"/>
      <c r="GQ63" s="23"/>
      <c r="GR63" s="23"/>
      <c r="GS63" s="23"/>
      <c r="GT63" s="23"/>
      <c r="GU63" s="23"/>
      <c r="GV63" s="23"/>
      <c r="GW63" s="23"/>
      <c r="GX63" s="23"/>
      <c r="GY63" s="23"/>
      <c r="GZ63" s="23"/>
      <c r="HA63" s="23"/>
      <c r="HB63" s="23"/>
      <c r="HC63" s="23"/>
      <c r="HD63" s="23"/>
      <c r="HE63" s="23"/>
      <c r="HF63" s="23"/>
      <c r="HG63" s="23"/>
      <c r="HH63" s="23"/>
      <c r="HI63" s="23"/>
      <c r="HJ63" s="23"/>
      <c r="HK63" s="23"/>
      <c r="HL63" s="23"/>
      <c r="HM63" s="23"/>
      <c r="HN63" s="23"/>
      <c r="HO63" s="23"/>
      <c r="HP63" s="23"/>
      <c r="HQ63" s="23"/>
      <c r="HR63" s="23"/>
      <c r="HS63" s="23"/>
      <c r="HT63" s="23"/>
      <c r="HU63" s="23"/>
      <c r="HV63" s="23"/>
      <c r="HW63" s="23"/>
      <c r="HX63" s="23"/>
      <c r="HY63" s="23"/>
      <c r="HZ63" s="23"/>
      <c r="IA63" s="23"/>
      <c r="IB63" s="23"/>
      <c r="IC63" s="23"/>
      <c r="ID63" s="23"/>
      <c r="IE63" s="23"/>
      <c r="IF63" s="23"/>
      <c r="IG63" s="23"/>
      <c r="IH63" s="23"/>
      <c r="II63" s="23"/>
      <c r="IJ63" s="23"/>
    </row>
    <row r="64" spans="1:244" s="21" customFormat="1" ht="15" customHeight="1">
      <c r="A64" s="24">
        <v>6</v>
      </c>
      <c r="B64" s="38" t="s">
        <v>81</v>
      </c>
      <c r="C64" s="31" t="s">
        <v>42</v>
      </c>
      <c r="D64" s="41">
        <v>20</v>
      </c>
      <c r="E64" s="34"/>
      <c r="F64" s="34">
        <f>D64*E64</f>
        <v>0</v>
      </c>
      <c r="G64" s="33"/>
      <c r="H64" s="34">
        <f>F64+(F64*G64/100)</f>
        <v>0</v>
      </c>
      <c r="I64" s="40"/>
      <c r="J64" s="36"/>
      <c r="K64" s="20"/>
      <c r="L64" s="20"/>
      <c r="M64" s="20"/>
      <c r="N64" s="20"/>
      <c r="O64" s="20"/>
      <c r="P64" s="20"/>
      <c r="Q64" s="20"/>
      <c r="R64" s="20"/>
      <c r="S64" s="20"/>
      <c r="T64" s="20"/>
      <c r="U64" s="20"/>
      <c r="V64" s="20"/>
      <c r="W64" s="20"/>
      <c r="GJ64" s="22"/>
      <c r="GK64" s="23"/>
      <c r="GL64" s="23"/>
      <c r="GM64" s="23"/>
      <c r="GN64" s="23"/>
      <c r="GO64" s="23"/>
      <c r="GP64" s="23"/>
      <c r="GQ64" s="23"/>
      <c r="GR64" s="23"/>
      <c r="GS64" s="23"/>
      <c r="GT64" s="23"/>
      <c r="GU64" s="23"/>
      <c r="GV64" s="23"/>
      <c r="GW64" s="23"/>
      <c r="GX64" s="23"/>
      <c r="GY64" s="23"/>
      <c r="GZ64" s="23"/>
      <c r="HA64" s="23"/>
      <c r="HB64" s="23"/>
      <c r="HC64" s="23"/>
      <c r="HD64" s="23"/>
      <c r="HE64" s="23"/>
      <c r="HF64" s="23"/>
      <c r="HG64" s="23"/>
      <c r="HH64" s="23"/>
      <c r="HI64" s="23"/>
      <c r="HJ64" s="23"/>
      <c r="HK64" s="23"/>
      <c r="HL64" s="23"/>
      <c r="HM64" s="23"/>
      <c r="HN64" s="23"/>
      <c r="HO64" s="23"/>
      <c r="HP64" s="23"/>
      <c r="HQ64" s="23"/>
      <c r="HR64" s="23"/>
      <c r="HS64" s="23"/>
      <c r="HT64" s="23"/>
      <c r="HU64" s="23"/>
      <c r="HV64" s="23"/>
      <c r="HW64" s="23"/>
      <c r="HX64" s="23"/>
      <c r="HY64" s="23"/>
      <c r="HZ64" s="23"/>
      <c r="IA64" s="23"/>
      <c r="IB64" s="23"/>
      <c r="IC64" s="23"/>
      <c r="ID64" s="23"/>
      <c r="IE64" s="23"/>
      <c r="IF64" s="23"/>
      <c r="IG64" s="23"/>
      <c r="IH64" s="23"/>
      <c r="II64" s="23"/>
      <c r="IJ64" s="23"/>
    </row>
    <row r="65" spans="1:244" s="21" customFormat="1" ht="39.75" customHeight="1">
      <c r="A65" s="74">
        <v>7</v>
      </c>
      <c r="B65" s="31" t="s">
        <v>82</v>
      </c>
      <c r="C65" s="31" t="s">
        <v>42</v>
      </c>
      <c r="D65" s="41">
        <v>150</v>
      </c>
      <c r="E65" s="32"/>
      <c r="F65" s="32">
        <f>D65*E65</f>
        <v>0</v>
      </c>
      <c r="G65" s="33"/>
      <c r="H65" s="32">
        <f>F65+(F65*G65/100)</f>
        <v>0</v>
      </c>
      <c r="I65" s="40"/>
      <c r="J65" s="40"/>
      <c r="K65" s="20"/>
      <c r="L65" s="20"/>
      <c r="M65" s="20"/>
      <c r="N65" s="20"/>
      <c r="O65" s="20"/>
      <c r="P65" s="20"/>
      <c r="Q65" s="20"/>
      <c r="R65" s="20"/>
      <c r="S65" s="20"/>
      <c r="T65" s="20"/>
      <c r="U65" s="20"/>
      <c r="V65" s="20"/>
      <c r="W65" s="20"/>
      <c r="GJ65" s="22"/>
      <c r="GK65" s="23"/>
      <c r="GL65" s="23"/>
      <c r="GM65" s="23"/>
      <c r="GN65" s="23"/>
      <c r="GO65" s="23"/>
      <c r="GP65" s="23"/>
      <c r="GQ65" s="23"/>
      <c r="GR65" s="23"/>
      <c r="GS65" s="23"/>
      <c r="GT65" s="23"/>
      <c r="GU65" s="23"/>
      <c r="GV65" s="23"/>
      <c r="GW65" s="23"/>
      <c r="GX65" s="23"/>
      <c r="GY65" s="23"/>
      <c r="GZ65" s="23"/>
      <c r="HA65" s="23"/>
      <c r="HB65" s="23"/>
      <c r="HC65" s="23"/>
      <c r="HD65" s="23"/>
      <c r="HE65" s="23"/>
      <c r="HF65" s="23"/>
      <c r="HG65" s="23"/>
      <c r="HH65" s="23"/>
      <c r="HI65" s="23"/>
      <c r="HJ65" s="23"/>
      <c r="HK65" s="23"/>
      <c r="HL65" s="23"/>
      <c r="HM65" s="23"/>
      <c r="HN65" s="23"/>
      <c r="HO65" s="23"/>
      <c r="HP65" s="23"/>
      <c r="HQ65" s="23"/>
      <c r="HR65" s="23"/>
      <c r="HS65" s="23"/>
      <c r="HT65" s="23"/>
      <c r="HU65" s="23"/>
      <c r="HV65" s="23"/>
      <c r="HW65" s="23"/>
      <c r="HX65" s="23"/>
      <c r="HY65" s="23"/>
      <c r="HZ65" s="23"/>
      <c r="IA65" s="23"/>
      <c r="IB65" s="23"/>
      <c r="IC65" s="23"/>
      <c r="ID65" s="23"/>
      <c r="IE65" s="23"/>
      <c r="IF65" s="23"/>
      <c r="IG65" s="23"/>
      <c r="IH65" s="23"/>
      <c r="II65" s="23"/>
      <c r="IJ65" s="23"/>
    </row>
    <row r="66" spans="1:244" s="21" customFormat="1" ht="56.25" customHeight="1">
      <c r="A66" s="24">
        <v>8</v>
      </c>
      <c r="B66" s="38" t="s">
        <v>83</v>
      </c>
      <c r="C66" s="31" t="s">
        <v>42</v>
      </c>
      <c r="D66" s="41">
        <v>200</v>
      </c>
      <c r="E66" s="34"/>
      <c r="F66" s="34">
        <f>D66*E66</f>
        <v>0</v>
      </c>
      <c r="G66" s="33"/>
      <c r="H66" s="34">
        <f>F66+(F66*G66/100)</f>
        <v>0</v>
      </c>
      <c r="I66" s="40"/>
      <c r="J66" s="36"/>
      <c r="K66" s="20"/>
      <c r="L66" s="20"/>
      <c r="M66" s="20"/>
      <c r="N66" s="20"/>
      <c r="O66" s="20"/>
      <c r="P66" s="20"/>
      <c r="Q66" s="20"/>
      <c r="R66" s="20"/>
      <c r="S66" s="20"/>
      <c r="T66" s="20"/>
      <c r="U66" s="20"/>
      <c r="V66" s="20"/>
      <c r="W66" s="20"/>
      <c r="GJ66" s="22"/>
      <c r="GK66" s="23"/>
      <c r="GL66" s="23"/>
      <c r="GM66" s="23"/>
      <c r="GN66" s="23"/>
      <c r="GO66" s="23"/>
      <c r="GP66" s="23"/>
      <c r="GQ66" s="23"/>
      <c r="GR66" s="23"/>
      <c r="GS66" s="23"/>
      <c r="GT66" s="23"/>
      <c r="GU66" s="23"/>
      <c r="GV66" s="23"/>
      <c r="GW66" s="23"/>
      <c r="GX66" s="23"/>
      <c r="GY66" s="23"/>
      <c r="GZ66" s="23"/>
      <c r="HA66" s="23"/>
      <c r="HB66" s="23"/>
      <c r="HC66" s="23"/>
      <c r="HD66" s="23"/>
      <c r="HE66" s="23"/>
      <c r="HF66" s="23"/>
      <c r="HG66" s="23"/>
      <c r="HH66" s="23"/>
      <c r="HI66" s="23"/>
      <c r="HJ66" s="23"/>
      <c r="HK66" s="23"/>
      <c r="HL66" s="23"/>
      <c r="HM66" s="23"/>
      <c r="HN66" s="23"/>
      <c r="HO66" s="23"/>
      <c r="HP66" s="23"/>
      <c r="HQ66" s="23"/>
      <c r="HR66" s="23"/>
      <c r="HS66" s="23"/>
      <c r="HT66" s="23"/>
      <c r="HU66" s="23"/>
      <c r="HV66" s="23"/>
      <c r="HW66" s="23"/>
      <c r="HX66" s="23"/>
      <c r="HY66" s="23"/>
      <c r="HZ66" s="23"/>
      <c r="IA66" s="23"/>
      <c r="IB66" s="23"/>
      <c r="IC66" s="23"/>
      <c r="ID66" s="23"/>
      <c r="IE66" s="23"/>
      <c r="IF66" s="23"/>
      <c r="IG66" s="23"/>
      <c r="IH66" s="23"/>
      <c r="II66" s="23"/>
      <c r="IJ66" s="23"/>
    </row>
    <row r="67" spans="1:244" s="21" customFormat="1" ht="30" customHeight="1">
      <c r="A67" s="24">
        <v>9</v>
      </c>
      <c r="B67" s="38" t="s">
        <v>84</v>
      </c>
      <c r="C67" s="31" t="s">
        <v>42</v>
      </c>
      <c r="D67" s="41">
        <v>200</v>
      </c>
      <c r="E67" s="34"/>
      <c r="F67" s="34">
        <f>D67*E67</f>
        <v>0</v>
      </c>
      <c r="G67" s="33"/>
      <c r="H67" s="34">
        <f>F67+(F67*G67/100)</f>
        <v>0</v>
      </c>
      <c r="I67" s="40"/>
      <c r="J67" s="36"/>
      <c r="K67" s="20"/>
      <c r="L67" s="20"/>
      <c r="M67" s="20"/>
      <c r="N67" s="20"/>
      <c r="O67" s="20"/>
      <c r="P67" s="20"/>
      <c r="Q67" s="20"/>
      <c r="R67" s="20"/>
      <c r="S67" s="20"/>
      <c r="T67" s="20"/>
      <c r="U67" s="20"/>
      <c r="V67" s="20"/>
      <c r="W67" s="20"/>
      <c r="GJ67" s="22"/>
      <c r="GK67" s="23"/>
      <c r="GL67" s="23"/>
      <c r="GM67" s="23"/>
      <c r="GN67" s="23"/>
      <c r="GO67" s="23"/>
      <c r="GP67" s="23"/>
      <c r="GQ67" s="23"/>
      <c r="GR67" s="23"/>
      <c r="GS67" s="23"/>
      <c r="GT67" s="23"/>
      <c r="GU67" s="23"/>
      <c r="GV67" s="23"/>
      <c r="GW67" s="23"/>
      <c r="GX67" s="23"/>
      <c r="GY67" s="23"/>
      <c r="GZ67" s="23"/>
      <c r="HA67" s="23"/>
      <c r="HB67" s="23"/>
      <c r="HC67" s="23"/>
      <c r="HD67" s="23"/>
      <c r="HE67" s="23"/>
      <c r="HF67" s="23"/>
      <c r="HG67" s="23"/>
      <c r="HH67" s="23"/>
      <c r="HI67" s="23"/>
      <c r="HJ67" s="23"/>
      <c r="HK67" s="23"/>
      <c r="HL67" s="23"/>
      <c r="HM67" s="23"/>
      <c r="HN67" s="23"/>
      <c r="HO67" s="23"/>
      <c r="HP67" s="23"/>
      <c r="HQ67" s="23"/>
      <c r="HR67" s="23"/>
      <c r="HS67" s="23"/>
      <c r="HT67" s="23"/>
      <c r="HU67" s="23"/>
      <c r="HV67" s="23"/>
      <c r="HW67" s="23"/>
      <c r="HX67" s="23"/>
      <c r="HY67" s="23"/>
      <c r="HZ67" s="23"/>
      <c r="IA67" s="23"/>
      <c r="IB67" s="23"/>
      <c r="IC67" s="23"/>
      <c r="ID67" s="23"/>
      <c r="IE67" s="23"/>
      <c r="IF67" s="23"/>
      <c r="IG67" s="23"/>
      <c r="IH67" s="23"/>
      <c r="II67" s="23"/>
      <c r="IJ67" s="23"/>
    </row>
    <row r="68" spans="1:244" s="21" customFormat="1" ht="27" customHeight="1">
      <c r="A68" s="24">
        <v>10</v>
      </c>
      <c r="B68" s="38" t="s">
        <v>85</v>
      </c>
      <c r="C68" s="31" t="s">
        <v>42</v>
      </c>
      <c r="D68" s="41">
        <v>150</v>
      </c>
      <c r="E68" s="34"/>
      <c r="F68" s="34">
        <f>D68*E68</f>
        <v>0</v>
      </c>
      <c r="G68" s="33"/>
      <c r="H68" s="34">
        <f>F68+(F68*G68/100)</f>
        <v>0</v>
      </c>
      <c r="I68" s="36"/>
      <c r="J68" s="36"/>
      <c r="K68" s="20"/>
      <c r="L68" s="20"/>
      <c r="M68" s="20"/>
      <c r="N68" s="20"/>
      <c r="O68" s="20"/>
      <c r="P68" s="20"/>
      <c r="Q68" s="20"/>
      <c r="R68" s="20"/>
      <c r="S68" s="20"/>
      <c r="T68" s="20"/>
      <c r="U68" s="20"/>
      <c r="V68" s="20"/>
      <c r="W68" s="20"/>
      <c r="GJ68" s="22"/>
      <c r="GK68" s="23"/>
      <c r="GL68" s="23"/>
      <c r="GM68" s="23"/>
      <c r="GN68" s="23"/>
      <c r="GO68" s="23"/>
      <c r="GP68" s="23"/>
      <c r="GQ68" s="23"/>
      <c r="GR68" s="23"/>
      <c r="GS68" s="23"/>
      <c r="GT68" s="23"/>
      <c r="GU68" s="23"/>
      <c r="GV68" s="23"/>
      <c r="GW68" s="23"/>
      <c r="GX68" s="23"/>
      <c r="GY68" s="23"/>
      <c r="GZ68" s="23"/>
      <c r="HA68" s="23"/>
      <c r="HB68" s="23"/>
      <c r="HC68" s="23"/>
      <c r="HD68" s="23"/>
      <c r="HE68" s="23"/>
      <c r="HF68" s="23"/>
      <c r="HG68" s="23"/>
      <c r="HH68" s="23"/>
      <c r="HI68" s="23"/>
      <c r="HJ68" s="23"/>
      <c r="HK68" s="23"/>
      <c r="HL68" s="23"/>
      <c r="HM68" s="23"/>
      <c r="HN68" s="23"/>
      <c r="HO68" s="23"/>
      <c r="HP68" s="23"/>
      <c r="HQ68" s="23"/>
      <c r="HR68" s="23"/>
      <c r="HS68" s="23"/>
      <c r="HT68" s="23"/>
      <c r="HU68" s="23"/>
      <c r="HV68" s="23"/>
      <c r="HW68" s="23"/>
      <c r="HX68" s="23"/>
      <c r="HY68" s="23"/>
      <c r="HZ68" s="23"/>
      <c r="IA68" s="23"/>
      <c r="IB68" s="23"/>
      <c r="IC68" s="23"/>
      <c r="ID68" s="23"/>
      <c r="IE68" s="23"/>
      <c r="IF68" s="23"/>
      <c r="IG68" s="23"/>
      <c r="IH68" s="23"/>
      <c r="II68" s="23"/>
      <c r="IJ68" s="23"/>
    </row>
    <row r="69" spans="1:244" s="21" customFormat="1" ht="27.75" customHeight="1">
      <c r="A69" s="24">
        <v>11</v>
      </c>
      <c r="B69" s="38" t="s">
        <v>86</v>
      </c>
      <c r="C69" s="31" t="s">
        <v>42</v>
      </c>
      <c r="D69" s="41">
        <v>150</v>
      </c>
      <c r="E69" s="34"/>
      <c r="F69" s="34">
        <f>D69*E69</f>
        <v>0</v>
      </c>
      <c r="G69" s="33"/>
      <c r="H69" s="34">
        <f>F69+(F69*G69/100)</f>
        <v>0</v>
      </c>
      <c r="I69" s="36"/>
      <c r="J69" s="36"/>
      <c r="K69" s="20"/>
      <c r="L69" s="20"/>
      <c r="M69" s="20"/>
      <c r="N69" s="20"/>
      <c r="O69" s="20"/>
      <c r="P69" s="20"/>
      <c r="Q69" s="20"/>
      <c r="R69" s="20"/>
      <c r="S69" s="20"/>
      <c r="T69" s="20"/>
      <c r="U69" s="20"/>
      <c r="V69" s="20"/>
      <c r="W69" s="20"/>
      <c r="GJ69" s="22"/>
      <c r="GK69" s="23"/>
      <c r="GL69" s="23"/>
      <c r="GM69" s="23"/>
      <c r="GN69" s="23"/>
      <c r="GO69" s="23"/>
      <c r="GP69" s="23"/>
      <c r="GQ69" s="23"/>
      <c r="GR69" s="23"/>
      <c r="GS69" s="23"/>
      <c r="GT69" s="23"/>
      <c r="GU69" s="23"/>
      <c r="GV69" s="23"/>
      <c r="GW69" s="23"/>
      <c r="GX69" s="23"/>
      <c r="GY69" s="23"/>
      <c r="GZ69" s="23"/>
      <c r="HA69" s="23"/>
      <c r="HB69" s="23"/>
      <c r="HC69" s="23"/>
      <c r="HD69" s="23"/>
      <c r="HE69" s="23"/>
      <c r="HF69" s="23"/>
      <c r="HG69" s="23"/>
      <c r="HH69" s="23"/>
      <c r="HI69" s="23"/>
      <c r="HJ69" s="23"/>
      <c r="HK69" s="23"/>
      <c r="HL69" s="23"/>
      <c r="HM69" s="23"/>
      <c r="HN69" s="23"/>
      <c r="HO69" s="23"/>
      <c r="HP69" s="23"/>
      <c r="HQ69" s="23"/>
      <c r="HR69" s="23"/>
      <c r="HS69" s="23"/>
      <c r="HT69" s="23"/>
      <c r="HU69" s="23"/>
      <c r="HV69" s="23"/>
      <c r="HW69" s="23"/>
      <c r="HX69" s="23"/>
      <c r="HY69" s="23"/>
      <c r="HZ69" s="23"/>
      <c r="IA69" s="23"/>
      <c r="IB69" s="23"/>
      <c r="IC69" s="23"/>
      <c r="ID69" s="23"/>
      <c r="IE69" s="23"/>
      <c r="IF69" s="23"/>
      <c r="IG69" s="23"/>
      <c r="IH69" s="23"/>
      <c r="II69" s="23"/>
      <c r="IJ69" s="23"/>
    </row>
    <row r="70" spans="1:244" s="71" customFormat="1" ht="34.5" customHeight="1">
      <c r="A70" s="24">
        <v>12</v>
      </c>
      <c r="B70" s="46" t="s">
        <v>87</v>
      </c>
      <c r="C70" s="75" t="s">
        <v>42</v>
      </c>
      <c r="D70" s="76">
        <v>3500</v>
      </c>
      <c r="E70" s="48"/>
      <c r="F70" s="34">
        <f>D70*E70</f>
        <v>0</v>
      </c>
      <c r="G70" s="77"/>
      <c r="H70" s="34">
        <f>F70+(F70*G70/100)</f>
        <v>0</v>
      </c>
      <c r="I70" s="40"/>
      <c r="J70" s="36"/>
      <c r="K70" s="20"/>
      <c r="L70" s="20"/>
      <c r="M70" s="20"/>
      <c r="N70" s="20"/>
      <c r="O70" s="20"/>
      <c r="P70" s="20"/>
      <c r="Q70" s="20"/>
      <c r="R70" s="20"/>
      <c r="S70" s="20"/>
      <c r="T70" s="20"/>
      <c r="U70" s="20"/>
      <c r="V70" s="20"/>
      <c r="W70" s="20"/>
      <c r="GJ70" s="72"/>
      <c r="GK70" s="73"/>
      <c r="GL70" s="73"/>
      <c r="GM70" s="73"/>
      <c r="GN70" s="73"/>
      <c r="GO70" s="73"/>
      <c r="GP70" s="73"/>
      <c r="GQ70" s="73"/>
      <c r="GR70" s="73"/>
      <c r="GS70" s="73"/>
      <c r="GT70" s="73"/>
      <c r="GU70" s="73"/>
      <c r="GV70" s="73"/>
      <c r="GW70" s="73"/>
      <c r="GX70" s="73"/>
      <c r="GY70" s="73"/>
      <c r="GZ70" s="73"/>
      <c r="HA70" s="73"/>
      <c r="HB70" s="73"/>
      <c r="HC70" s="73"/>
      <c r="HD70" s="73"/>
      <c r="HE70" s="73"/>
      <c r="HF70" s="73"/>
      <c r="HG70" s="73"/>
      <c r="HH70" s="73"/>
      <c r="HI70" s="73"/>
      <c r="HJ70" s="73"/>
      <c r="HK70" s="73"/>
      <c r="HL70" s="73"/>
      <c r="HM70" s="73"/>
      <c r="HN70" s="73"/>
      <c r="HO70" s="73"/>
      <c r="HP70" s="73"/>
      <c r="HQ70" s="73"/>
      <c r="HR70" s="73"/>
      <c r="HS70" s="73"/>
      <c r="HT70" s="73"/>
      <c r="HU70" s="73"/>
      <c r="HV70" s="73"/>
      <c r="HW70" s="73"/>
      <c r="HX70" s="73"/>
      <c r="HY70" s="73"/>
      <c r="HZ70" s="73"/>
      <c r="IA70" s="73"/>
      <c r="IB70" s="73"/>
      <c r="IC70" s="73"/>
      <c r="ID70" s="73"/>
      <c r="IE70" s="73"/>
      <c r="IF70" s="73"/>
      <c r="IG70" s="73"/>
      <c r="IH70" s="73"/>
      <c r="II70" s="73"/>
      <c r="IJ70" s="73"/>
    </row>
    <row r="71" spans="1:244" s="21" customFormat="1" ht="42" customHeight="1">
      <c r="A71" s="24">
        <v>13</v>
      </c>
      <c r="B71" s="46" t="s">
        <v>88</v>
      </c>
      <c r="C71" s="31" t="s">
        <v>42</v>
      </c>
      <c r="D71" s="38">
        <v>200</v>
      </c>
      <c r="E71" s="34"/>
      <c r="F71" s="34">
        <f>D71*E71</f>
        <v>0</v>
      </c>
      <c r="G71" s="33"/>
      <c r="H71" s="34">
        <f>F71+(F71*G71/100)</f>
        <v>0</v>
      </c>
      <c r="I71" s="40"/>
      <c r="J71" s="36"/>
      <c r="K71" s="20"/>
      <c r="L71" s="20"/>
      <c r="M71" s="20"/>
      <c r="N71" s="20"/>
      <c r="O71" s="20"/>
      <c r="P71" s="20"/>
      <c r="Q71" s="20"/>
      <c r="R71" s="20"/>
      <c r="S71" s="20"/>
      <c r="T71" s="20"/>
      <c r="U71" s="20"/>
      <c r="V71" s="20"/>
      <c r="W71" s="20"/>
      <c r="GJ71" s="22"/>
      <c r="GK71" s="23"/>
      <c r="GL71" s="23"/>
      <c r="GM71" s="23"/>
      <c r="GN71" s="23"/>
      <c r="GO71" s="23"/>
      <c r="GP71" s="23"/>
      <c r="GQ71" s="23"/>
      <c r="GR71" s="23"/>
      <c r="GS71" s="23"/>
      <c r="GT71" s="23"/>
      <c r="GU71" s="23"/>
      <c r="GV71" s="23"/>
      <c r="GW71" s="23"/>
      <c r="GX71" s="23"/>
      <c r="GY71" s="23"/>
      <c r="GZ71" s="23"/>
      <c r="HA71" s="23"/>
      <c r="HB71" s="23"/>
      <c r="HC71" s="23"/>
      <c r="HD71" s="23"/>
      <c r="HE71" s="23"/>
      <c r="HF71" s="23"/>
      <c r="HG71" s="23"/>
      <c r="HH71" s="23"/>
      <c r="HI71" s="23"/>
      <c r="HJ71" s="23"/>
      <c r="HK71" s="23"/>
      <c r="HL71" s="23"/>
      <c r="HM71" s="23"/>
      <c r="HN71" s="23"/>
      <c r="HO71" s="23"/>
      <c r="HP71" s="23"/>
      <c r="HQ71" s="23"/>
      <c r="HR71" s="23"/>
      <c r="HS71" s="23"/>
      <c r="HT71" s="23"/>
      <c r="HU71" s="23"/>
      <c r="HV71" s="23"/>
      <c r="HW71" s="23"/>
      <c r="HX71" s="23"/>
      <c r="HY71" s="23"/>
      <c r="HZ71" s="23"/>
      <c r="IA71" s="23"/>
      <c r="IB71" s="23"/>
      <c r="IC71" s="23"/>
      <c r="ID71" s="23"/>
      <c r="IE71" s="23"/>
      <c r="IF71" s="23"/>
      <c r="IG71" s="23"/>
      <c r="IH71" s="23"/>
      <c r="II71" s="23"/>
      <c r="IJ71" s="23"/>
    </row>
    <row r="72" spans="1:244" s="21" customFormat="1" ht="27.75" customHeight="1">
      <c r="A72" s="56" t="s">
        <v>89</v>
      </c>
      <c r="B72" s="56"/>
      <c r="C72" s="56"/>
      <c r="D72" s="56"/>
      <c r="E72" s="56"/>
      <c r="F72" s="57">
        <f>SUM(F59:F71)</f>
        <v>0</v>
      </c>
      <c r="G72" s="58"/>
      <c r="H72" s="57">
        <f>SUM(H59:H71)</f>
        <v>0</v>
      </c>
      <c r="I72" s="59"/>
      <c r="J72" s="20"/>
      <c r="K72" s="20"/>
      <c r="L72" s="20"/>
      <c r="M72" s="20"/>
      <c r="N72" s="20"/>
      <c r="O72" s="20"/>
      <c r="P72" s="20"/>
      <c r="Q72" s="20"/>
      <c r="R72" s="20"/>
      <c r="S72" s="20"/>
      <c r="T72" s="20"/>
      <c r="U72" s="20"/>
      <c r="V72" s="20"/>
      <c r="W72" s="20"/>
      <c r="GJ72" s="67"/>
      <c r="GK72" s="68"/>
      <c r="GL72" s="68"/>
      <c r="GM72" s="68"/>
      <c r="GN72" s="68"/>
      <c r="GO72" s="68"/>
      <c r="GP72" s="68"/>
      <c r="GQ72" s="68"/>
      <c r="GR72" s="68"/>
      <c r="GS72" s="68"/>
      <c r="GT72" s="68"/>
      <c r="GU72" s="68"/>
      <c r="GV72" s="68"/>
      <c r="GW72" s="68"/>
      <c r="GX72" s="68"/>
      <c r="GY72" s="68"/>
      <c r="GZ72" s="68"/>
      <c r="HA72" s="68"/>
      <c r="HB72" s="68"/>
      <c r="HC72" s="68"/>
      <c r="HD72" s="68"/>
      <c r="HE72" s="68"/>
      <c r="HF72" s="68"/>
      <c r="HG72" s="68"/>
      <c r="HH72" s="68"/>
      <c r="HI72" s="68"/>
      <c r="HJ72" s="68"/>
      <c r="HK72" s="68"/>
      <c r="HL72" s="68"/>
      <c r="HM72" s="68"/>
      <c r="HN72" s="68"/>
      <c r="HO72" s="68"/>
      <c r="HP72" s="68"/>
      <c r="HQ72" s="68"/>
      <c r="HR72" s="68"/>
      <c r="HS72" s="68"/>
      <c r="HT72" s="68"/>
      <c r="HU72" s="68"/>
      <c r="HV72" s="68"/>
      <c r="HW72" s="68"/>
      <c r="HX72" s="68"/>
      <c r="HY72" s="68"/>
      <c r="HZ72" s="68"/>
      <c r="IA72" s="68"/>
      <c r="IB72" s="68"/>
      <c r="IC72" s="68"/>
      <c r="ID72" s="68"/>
      <c r="IE72" s="68"/>
      <c r="IF72" s="68"/>
      <c r="IG72" s="68"/>
      <c r="IH72" s="68"/>
      <c r="II72" s="68"/>
      <c r="IJ72" s="68"/>
    </row>
    <row r="73" spans="1:244" s="21" customFormat="1" ht="28.5" customHeight="1">
      <c r="A73" s="60"/>
      <c r="B73" s="60"/>
      <c r="C73" s="60"/>
      <c r="D73" s="60"/>
      <c r="E73" s="60"/>
      <c r="F73" s="60"/>
      <c r="G73" s="60"/>
      <c r="H73" s="60"/>
      <c r="I73" s="59"/>
      <c r="J73" s="20"/>
      <c r="K73" s="20"/>
      <c r="L73" s="20"/>
      <c r="M73" s="20"/>
      <c r="N73" s="20"/>
      <c r="O73" s="20"/>
      <c r="P73" s="20"/>
      <c r="Q73" s="20"/>
      <c r="R73" s="20"/>
      <c r="S73" s="20"/>
      <c r="T73" s="20"/>
      <c r="U73" s="20"/>
      <c r="V73" s="20"/>
      <c r="W73" s="20"/>
      <c r="GJ73" s="67"/>
      <c r="GK73" s="68"/>
      <c r="GL73" s="68"/>
      <c r="GM73" s="68"/>
      <c r="GN73" s="68"/>
      <c r="GO73" s="68"/>
      <c r="GP73" s="68"/>
      <c r="GQ73" s="68"/>
      <c r="GR73" s="68"/>
      <c r="GS73" s="68"/>
      <c r="GT73" s="68"/>
      <c r="GU73" s="68"/>
      <c r="GV73" s="68"/>
      <c r="GW73" s="68"/>
      <c r="GX73" s="68"/>
      <c r="GY73" s="68"/>
      <c r="GZ73" s="68"/>
      <c r="HA73" s="68"/>
      <c r="HB73" s="68"/>
      <c r="HC73" s="68"/>
      <c r="HD73" s="68"/>
      <c r="HE73" s="68"/>
      <c r="HF73" s="68"/>
      <c r="HG73" s="68"/>
      <c r="HH73" s="68"/>
      <c r="HI73" s="68"/>
      <c r="HJ73" s="68"/>
      <c r="HK73" s="68"/>
      <c r="HL73" s="68"/>
      <c r="HM73" s="68"/>
      <c r="HN73" s="68"/>
      <c r="HO73" s="68"/>
      <c r="HP73" s="68"/>
      <c r="HQ73" s="68"/>
      <c r="HR73" s="68"/>
      <c r="HS73" s="68"/>
      <c r="HT73" s="68"/>
      <c r="HU73" s="68"/>
      <c r="HV73" s="68"/>
      <c r="HW73" s="68"/>
      <c r="HX73" s="68"/>
      <c r="HY73" s="68"/>
      <c r="HZ73" s="68"/>
      <c r="IA73" s="68"/>
      <c r="IB73" s="68"/>
      <c r="IC73" s="68"/>
      <c r="ID73" s="68"/>
      <c r="IE73" s="68"/>
      <c r="IF73" s="68"/>
      <c r="IG73" s="68"/>
      <c r="IH73" s="68"/>
      <c r="II73" s="68"/>
      <c r="IJ73" s="68"/>
    </row>
    <row r="74" spans="1:244" s="21" customFormat="1" ht="27.75" customHeight="1">
      <c r="A74" s="78" t="s">
        <v>90</v>
      </c>
      <c r="B74" s="78"/>
      <c r="C74" s="78"/>
      <c r="D74" s="78"/>
      <c r="E74" s="78"/>
      <c r="F74" s="78"/>
      <c r="G74" s="78"/>
      <c r="H74" s="78"/>
      <c r="I74" s="78"/>
      <c r="J74" s="78"/>
      <c r="K74" s="20"/>
      <c r="L74" s="20"/>
      <c r="M74" s="20"/>
      <c r="N74" s="20"/>
      <c r="O74" s="20"/>
      <c r="P74" s="20"/>
      <c r="Q74" s="20"/>
      <c r="R74" s="20"/>
      <c r="S74" s="20"/>
      <c r="T74" s="20"/>
      <c r="U74" s="20"/>
      <c r="V74" s="20"/>
      <c r="W74" s="20"/>
      <c r="GJ74" s="22"/>
      <c r="GK74" s="23"/>
      <c r="GL74" s="23"/>
      <c r="GM74" s="23"/>
      <c r="GN74" s="23"/>
      <c r="GO74" s="23"/>
      <c r="GP74" s="23"/>
      <c r="GQ74" s="23"/>
      <c r="GR74" s="23"/>
      <c r="GS74" s="23"/>
      <c r="GT74" s="23"/>
      <c r="GU74" s="23"/>
      <c r="GV74" s="23"/>
      <c r="GW74" s="23"/>
      <c r="GX74" s="23"/>
      <c r="GY74" s="23"/>
      <c r="GZ74" s="23"/>
      <c r="HA74" s="23"/>
      <c r="HB74" s="23"/>
      <c r="HC74" s="23"/>
      <c r="HD74" s="23"/>
      <c r="HE74" s="23"/>
      <c r="HF74" s="23"/>
      <c r="HG74" s="23"/>
      <c r="HH74" s="23"/>
      <c r="HI74" s="23"/>
      <c r="HJ74" s="23"/>
      <c r="HK74" s="23"/>
      <c r="HL74" s="23"/>
      <c r="HM74" s="23"/>
      <c r="HN74" s="23"/>
      <c r="HO74" s="23"/>
      <c r="HP74" s="23"/>
      <c r="HQ74" s="23"/>
      <c r="HR74" s="23"/>
      <c r="HS74" s="23"/>
      <c r="HT74" s="23"/>
      <c r="HU74" s="23"/>
      <c r="HV74" s="23"/>
      <c r="HW74" s="23"/>
      <c r="HX74" s="23"/>
      <c r="HY74" s="23"/>
      <c r="HZ74" s="23"/>
      <c r="IA74" s="23"/>
      <c r="IB74" s="23"/>
      <c r="IC74" s="23"/>
      <c r="ID74" s="23"/>
      <c r="IE74" s="23"/>
      <c r="IF74" s="23"/>
      <c r="IG74" s="23"/>
      <c r="IH74" s="23"/>
      <c r="II74" s="23"/>
      <c r="IJ74" s="23"/>
    </row>
    <row r="75" spans="1:244" s="21" customFormat="1" ht="42" customHeight="1">
      <c r="A75" s="15" t="s">
        <v>2</v>
      </c>
      <c r="B75" s="15" t="s">
        <v>3</v>
      </c>
      <c r="C75" s="15" t="s">
        <v>4</v>
      </c>
      <c r="D75" s="15" t="s">
        <v>5</v>
      </c>
      <c r="E75" s="16" t="s">
        <v>6</v>
      </c>
      <c r="F75" s="16" t="s">
        <v>7</v>
      </c>
      <c r="G75" s="17" t="s">
        <v>8</v>
      </c>
      <c r="H75" s="16" t="s">
        <v>9</v>
      </c>
      <c r="I75" s="18" t="s">
        <v>10</v>
      </c>
      <c r="J75" s="19" t="s">
        <v>11</v>
      </c>
      <c r="K75" s="20"/>
      <c r="L75" s="20"/>
      <c r="M75" s="20"/>
      <c r="N75" s="20"/>
      <c r="O75" s="20"/>
      <c r="P75" s="20"/>
      <c r="Q75" s="20"/>
      <c r="R75" s="20"/>
      <c r="S75" s="20"/>
      <c r="T75" s="20"/>
      <c r="U75" s="20"/>
      <c r="V75" s="20"/>
      <c r="W75" s="20"/>
      <c r="GJ75" s="22"/>
      <c r="GK75" s="23"/>
      <c r="GL75" s="23"/>
      <c r="GM75" s="23"/>
      <c r="GN75" s="23"/>
      <c r="GO75" s="23"/>
      <c r="GP75" s="23"/>
      <c r="GQ75" s="23"/>
      <c r="GR75" s="23"/>
      <c r="GS75" s="23"/>
      <c r="GT75" s="23"/>
      <c r="GU75" s="23"/>
      <c r="GV75" s="23"/>
      <c r="GW75" s="23"/>
      <c r="GX75" s="23"/>
      <c r="GY75" s="23"/>
      <c r="GZ75" s="23"/>
      <c r="HA75" s="23"/>
      <c r="HB75" s="23"/>
      <c r="HC75" s="23"/>
      <c r="HD75" s="23"/>
      <c r="HE75" s="23"/>
      <c r="HF75" s="23"/>
      <c r="HG75" s="23"/>
      <c r="HH75" s="23"/>
      <c r="HI75" s="23"/>
      <c r="HJ75" s="23"/>
      <c r="HK75" s="23"/>
      <c r="HL75" s="23"/>
      <c r="HM75" s="23"/>
      <c r="HN75" s="23"/>
      <c r="HO75" s="23"/>
      <c r="HP75" s="23"/>
      <c r="HQ75" s="23"/>
      <c r="HR75" s="23"/>
      <c r="HS75" s="23"/>
      <c r="HT75" s="23"/>
      <c r="HU75" s="23"/>
      <c r="HV75" s="23"/>
      <c r="HW75" s="23"/>
      <c r="HX75" s="23"/>
      <c r="HY75" s="23"/>
      <c r="HZ75" s="23"/>
      <c r="IA75" s="23"/>
      <c r="IB75" s="23"/>
      <c r="IC75" s="23"/>
      <c r="ID75" s="23"/>
      <c r="IE75" s="23"/>
      <c r="IF75" s="23"/>
      <c r="IG75" s="23"/>
      <c r="IH75" s="23"/>
      <c r="II75" s="23"/>
      <c r="IJ75" s="23"/>
    </row>
    <row r="76" spans="1:244" s="21" customFormat="1" ht="87.75" customHeight="1">
      <c r="A76" s="79">
        <v>1</v>
      </c>
      <c r="B76" s="38" t="s">
        <v>91</v>
      </c>
      <c r="C76" s="38" t="s">
        <v>92</v>
      </c>
      <c r="D76" s="38">
        <v>2</v>
      </c>
      <c r="E76" s="34"/>
      <c r="F76" s="34">
        <f>D76*E76</f>
        <v>0</v>
      </c>
      <c r="G76" s="33"/>
      <c r="H76" s="34">
        <f>F76+(F76*G76/100)</f>
        <v>0</v>
      </c>
      <c r="I76" s="35"/>
      <c r="J76" s="36"/>
      <c r="K76" s="20"/>
      <c r="L76" s="20"/>
      <c r="M76" s="20"/>
      <c r="N76" s="20"/>
      <c r="O76" s="20"/>
      <c r="P76" s="20"/>
      <c r="Q76" s="20"/>
      <c r="R76" s="20"/>
      <c r="S76" s="20"/>
      <c r="T76" s="20"/>
      <c r="U76" s="20"/>
      <c r="V76" s="20"/>
      <c r="W76" s="20"/>
      <c r="GJ76" s="22"/>
      <c r="GK76" s="23"/>
      <c r="GL76" s="23"/>
      <c r="GM76" s="23"/>
      <c r="GN76" s="23"/>
      <c r="GO76" s="23"/>
      <c r="GP76" s="23"/>
      <c r="GQ76" s="23"/>
      <c r="GR76" s="23"/>
      <c r="GS76" s="23"/>
      <c r="GT76" s="23"/>
      <c r="GU76" s="23"/>
      <c r="GV76" s="23"/>
      <c r="GW76" s="23"/>
      <c r="GX76" s="23"/>
      <c r="GY76" s="23"/>
      <c r="GZ76" s="23"/>
      <c r="HA76" s="23"/>
      <c r="HB76" s="23"/>
      <c r="HC76" s="23"/>
      <c r="HD76" s="23"/>
      <c r="HE76" s="23"/>
      <c r="HF76" s="23"/>
      <c r="HG76" s="23"/>
      <c r="HH76" s="23"/>
      <c r="HI76" s="23"/>
      <c r="HJ76" s="23"/>
      <c r="HK76" s="23"/>
      <c r="HL76" s="23"/>
      <c r="HM76" s="23"/>
      <c r="HN76" s="23"/>
      <c r="HO76" s="23"/>
      <c r="HP76" s="23"/>
      <c r="HQ76" s="23"/>
      <c r="HR76" s="23"/>
      <c r="HS76" s="23"/>
      <c r="HT76" s="23"/>
      <c r="HU76" s="23"/>
      <c r="HV76" s="23"/>
      <c r="HW76" s="23"/>
      <c r="HX76" s="23"/>
      <c r="HY76" s="23"/>
      <c r="HZ76" s="23"/>
      <c r="IA76" s="23"/>
      <c r="IB76" s="23"/>
      <c r="IC76" s="23"/>
      <c r="ID76" s="23"/>
      <c r="IE76" s="23"/>
      <c r="IF76" s="23"/>
      <c r="IG76" s="23"/>
      <c r="IH76" s="23"/>
      <c r="II76" s="23"/>
      <c r="IJ76" s="23"/>
    </row>
    <row r="77" spans="1:244" s="21" customFormat="1" ht="28.5" customHeight="1">
      <c r="A77" s="56" t="s">
        <v>93</v>
      </c>
      <c r="B77" s="56"/>
      <c r="C77" s="56"/>
      <c r="D77" s="56"/>
      <c r="E77" s="56"/>
      <c r="F77" s="57">
        <f>SUM(F76:F76)</f>
        <v>0</v>
      </c>
      <c r="G77" s="58"/>
      <c r="H77" s="57">
        <f>SUM(H76:H76)</f>
        <v>0</v>
      </c>
      <c r="I77" s="59"/>
      <c r="J77" s="20"/>
      <c r="K77" s="20"/>
      <c r="L77" s="20"/>
      <c r="M77" s="20"/>
      <c r="N77" s="20"/>
      <c r="O77" s="20"/>
      <c r="P77" s="20"/>
      <c r="Q77" s="20"/>
      <c r="R77" s="20"/>
      <c r="S77" s="20"/>
      <c r="T77" s="20"/>
      <c r="U77" s="20"/>
      <c r="V77" s="20"/>
      <c r="W77" s="20"/>
      <c r="GJ77" s="22"/>
      <c r="GK77" s="23"/>
      <c r="GL77" s="23"/>
      <c r="GM77" s="23"/>
      <c r="GN77" s="23"/>
      <c r="GO77" s="23"/>
      <c r="GP77" s="23"/>
      <c r="GQ77" s="23"/>
      <c r="GR77" s="23"/>
      <c r="GS77" s="23"/>
      <c r="GT77" s="23"/>
      <c r="GU77" s="23"/>
      <c r="GV77" s="23"/>
      <c r="GW77" s="23"/>
      <c r="GX77" s="23"/>
      <c r="GY77" s="23"/>
      <c r="GZ77" s="23"/>
      <c r="HA77" s="23"/>
      <c r="HB77" s="23"/>
      <c r="HC77" s="23"/>
      <c r="HD77" s="23"/>
      <c r="HE77" s="23"/>
      <c r="HF77" s="23"/>
      <c r="HG77" s="23"/>
      <c r="HH77" s="23"/>
      <c r="HI77" s="23"/>
      <c r="HJ77" s="23"/>
      <c r="HK77" s="23"/>
      <c r="HL77" s="23"/>
      <c r="HM77" s="23"/>
      <c r="HN77" s="23"/>
      <c r="HO77" s="23"/>
      <c r="HP77" s="23"/>
      <c r="HQ77" s="23"/>
      <c r="HR77" s="23"/>
      <c r="HS77" s="23"/>
      <c r="HT77" s="23"/>
      <c r="HU77" s="23"/>
      <c r="HV77" s="23"/>
      <c r="HW77" s="23"/>
      <c r="HX77" s="23"/>
      <c r="HY77" s="23"/>
      <c r="HZ77" s="23"/>
      <c r="IA77" s="23"/>
      <c r="IB77" s="23"/>
      <c r="IC77" s="23"/>
      <c r="ID77" s="23"/>
      <c r="IE77" s="23"/>
      <c r="IF77" s="23"/>
      <c r="IG77" s="23"/>
      <c r="IH77" s="23"/>
      <c r="II77" s="23"/>
      <c r="IJ77" s="23"/>
    </row>
    <row r="78" spans="1:244" s="21" customFormat="1" ht="28.5" customHeight="1">
      <c r="A78" s="60"/>
      <c r="B78" s="60"/>
      <c r="C78" s="60"/>
      <c r="D78" s="60"/>
      <c r="E78" s="60"/>
      <c r="F78" s="60"/>
      <c r="G78" s="60"/>
      <c r="H78" s="60"/>
      <c r="I78" s="59"/>
      <c r="J78" s="20"/>
      <c r="K78" s="20"/>
      <c r="L78" s="20"/>
      <c r="M78" s="20"/>
      <c r="N78" s="20"/>
      <c r="O78" s="20"/>
      <c r="P78" s="20"/>
      <c r="Q78" s="20"/>
      <c r="R78" s="20"/>
      <c r="S78" s="20"/>
      <c r="T78" s="20"/>
      <c r="U78" s="20"/>
      <c r="V78" s="20"/>
      <c r="W78" s="20"/>
      <c r="GJ78" s="22"/>
      <c r="GK78" s="23"/>
      <c r="GL78" s="23"/>
      <c r="GM78" s="23"/>
      <c r="GN78" s="23"/>
      <c r="GO78" s="23"/>
      <c r="GP78" s="23"/>
      <c r="GQ78" s="23"/>
      <c r="GR78" s="23"/>
      <c r="GS78" s="23"/>
      <c r="GT78" s="23"/>
      <c r="GU78" s="23"/>
      <c r="GV78" s="23"/>
      <c r="GW78" s="23"/>
      <c r="GX78" s="23"/>
      <c r="GY78" s="23"/>
      <c r="GZ78" s="23"/>
      <c r="HA78" s="23"/>
      <c r="HB78" s="23"/>
      <c r="HC78" s="23"/>
      <c r="HD78" s="23"/>
      <c r="HE78" s="23"/>
      <c r="HF78" s="23"/>
      <c r="HG78" s="23"/>
      <c r="HH78" s="23"/>
      <c r="HI78" s="23"/>
      <c r="HJ78" s="23"/>
      <c r="HK78" s="23"/>
      <c r="HL78" s="23"/>
      <c r="HM78" s="23"/>
      <c r="HN78" s="23"/>
      <c r="HO78" s="23"/>
      <c r="HP78" s="23"/>
      <c r="HQ78" s="23"/>
      <c r="HR78" s="23"/>
      <c r="HS78" s="23"/>
      <c r="HT78" s="23"/>
      <c r="HU78" s="23"/>
      <c r="HV78" s="23"/>
      <c r="HW78" s="23"/>
      <c r="HX78" s="23"/>
      <c r="HY78" s="23"/>
      <c r="HZ78" s="23"/>
      <c r="IA78" s="23"/>
      <c r="IB78" s="23"/>
      <c r="IC78" s="23"/>
      <c r="ID78" s="23"/>
      <c r="IE78" s="23"/>
      <c r="IF78" s="23"/>
      <c r="IG78" s="23"/>
      <c r="IH78" s="23"/>
      <c r="II78" s="23"/>
      <c r="IJ78" s="23"/>
    </row>
    <row r="79" spans="1:244" s="21" customFormat="1" ht="27.75" customHeight="1">
      <c r="A79" s="80" t="s">
        <v>94</v>
      </c>
      <c r="B79" s="80"/>
      <c r="C79" s="80"/>
      <c r="D79" s="80"/>
      <c r="E79" s="80"/>
      <c r="F79" s="80"/>
      <c r="G79" s="80"/>
      <c r="H79" s="80"/>
      <c r="I79" s="80"/>
      <c r="J79" s="80"/>
      <c r="K79" s="20"/>
      <c r="L79" s="20"/>
      <c r="M79" s="20"/>
      <c r="N79" s="20"/>
      <c r="O79" s="20"/>
      <c r="P79" s="20"/>
      <c r="Q79" s="20"/>
      <c r="R79" s="20"/>
      <c r="S79" s="20"/>
      <c r="T79" s="20"/>
      <c r="U79" s="20"/>
      <c r="V79" s="20"/>
      <c r="W79" s="20"/>
      <c r="GJ79" s="22"/>
      <c r="GK79" s="23"/>
      <c r="GL79" s="23"/>
      <c r="GM79" s="23"/>
      <c r="GN79" s="23"/>
      <c r="GO79" s="23"/>
      <c r="GP79" s="23"/>
      <c r="GQ79" s="23"/>
      <c r="GR79" s="23"/>
      <c r="GS79" s="23"/>
      <c r="GT79" s="23"/>
      <c r="GU79" s="23"/>
      <c r="GV79" s="23"/>
      <c r="GW79" s="23"/>
      <c r="GX79" s="23"/>
      <c r="GY79" s="23"/>
      <c r="GZ79" s="23"/>
      <c r="HA79" s="23"/>
      <c r="HB79" s="23"/>
      <c r="HC79" s="23"/>
      <c r="HD79" s="23"/>
      <c r="HE79" s="23"/>
      <c r="HF79" s="23"/>
      <c r="HG79" s="23"/>
      <c r="HH79" s="23"/>
      <c r="HI79" s="23"/>
      <c r="HJ79" s="23"/>
      <c r="HK79" s="23"/>
      <c r="HL79" s="23"/>
      <c r="HM79" s="23"/>
      <c r="HN79" s="23"/>
      <c r="HO79" s="23"/>
      <c r="HP79" s="23"/>
      <c r="HQ79" s="23"/>
      <c r="HR79" s="23"/>
      <c r="HS79" s="23"/>
      <c r="HT79" s="23"/>
      <c r="HU79" s="23"/>
      <c r="HV79" s="23"/>
      <c r="HW79" s="23"/>
      <c r="HX79" s="23"/>
      <c r="HY79" s="23"/>
      <c r="HZ79" s="23"/>
      <c r="IA79" s="23"/>
      <c r="IB79" s="23"/>
      <c r="IC79" s="23"/>
      <c r="ID79" s="23"/>
      <c r="IE79" s="23"/>
      <c r="IF79" s="23"/>
      <c r="IG79" s="23"/>
      <c r="IH79" s="23"/>
      <c r="II79" s="23"/>
      <c r="IJ79" s="23"/>
    </row>
    <row r="80" spans="1:244" s="21" customFormat="1" ht="42" customHeight="1">
      <c r="A80" s="15" t="s">
        <v>2</v>
      </c>
      <c r="B80" s="15" t="s">
        <v>3</v>
      </c>
      <c r="C80" s="15" t="s">
        <v>4</v>
      </c>
      <c r="D80" s="15" t="s">
        <v>5</v>
      </c>
      <c r="E80" s="16" t="s">
        <v>6</v>
      </c>
      <c r="F80" s="16" t="s">
        <v>7</v>
      </c>
      <c r="G80" s="17" t="s">
        <v>8</v>
      </c>
      <c r="H80" s="16" t="s">
        <v>9</v>
      </c>
      <c r="I80" s="18" t="s">
        <v>10</v>
      </c>
      <c r="J80" s="19" t="s">
        <v>11</v>
      </c>
      <c r="K80" s="20"/>
      <c r="L80" s="20"/>
      <c r="M80" s="20"/>
      <c r="N80" s="20"/>
      <c r="O80" s="20"/>
      <c r="P80" s="20"/>
      <c r="Q80" s="20"/>
      <c r="R80" s="20"/>
      <c r="S80" s="20"/>
      <c r="T80" s="20"/>
      <c r="U80" s="20"/>
      <c r="V80" s="20"/>
      <c r="W80" s="20"/>
      <c r="GJ80" s="22"/>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row>
    <row r="81" spans="1:244" s="21" customFormat="1" ht="85.5" customHeight="1">
      <c r="A81" s="74">
        <v>1</v>
      </c>
      <c r="B81" s="38" t="s">
        <v>95</v>
      </c>
      <c r="C81" s="31" t="s">
        <v>92</v>
      </c>
      <c r="D81" s="41">
        <v>3</v>
      </c>
      <c r="E81" s="32"/>
      <c r="F81" s="32">
        <f>D81*E81</f>
        <v>0</v>
      </c>
      <c r="G81" s="39"/>
      <c r="H81" s="81">
        <f>F81+(F81*G81/100)</f>
        <v>0</v>
      </c>
      <c r="I81" s="40"/>
      <c r="J81" s="36"/>
      <c r="K81" s="20"/>
      <c r="L81" s="20"/>
      <c r="M81" s="20"/>
      <c r="N81" s="20"/>
      <c r="O81" s="20"/>
      <c r="P81" s="20"/>
      <c r="Q81" s="20"/>
      <c r="R81" s="20"/>
      <c r="S81" s="20"/>
      <c r="T81" s="20"/>
      <c r="U81" s="20"/>
      <c r="V81" s="20"/>
      <c r="W81" s="20"/>
      <c r="GJ81" s="22"/>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row>
    <row r="82" spans="1:244" s="71" customFormat="1" ht="87.75" customHeight="1">
      <c r="A82" s="74">
        <v>2</v>
      </c>
      <c r="B82" s="38" t="s">
        <v>96</v>
      </c>
      <c r="C82" s="31" t="s">
        <v>97</v>
      </c>
      <c r="D82" s="41">
        <v>10</v>
      </c>
      <c r="E82" s="32"/>
      <c r="F82" s="32">
        <f>D82*E82</f>
        <v>0</v>
      </c>
      <c r="G82" s="39"/>
      <c r="H82" s="81">
        <f>F82+(F82*G82/100)</f>
        <v>0</v>
      </c>
      <c r="I82" s="40"/>
      <c r="J82" s="36"/>
      <c r="K82" s="20"/>
      <c r="L82" s="20"/>
      <c r="Q82" s="20"/>
      <c r="R82" s="20"/>
      <c r="S82" s="20"/>
      <c r="T82" s="20"/>
      <c r="U82" s="20"/>
      <c r="V82" s="20"/>
      <c r="W82" s="20"/>
      <c r="GJ82" s="72"/>
      <c r="GK82" s="73"/>
      <c r="GL82" s="73"/>
      <c r="GM82" s="73"/>
      <c r="GN82" s="73"/>
      <c r="GO82" s="73"/>
      <c r="GP82" s="73"/>
      <c r="GQ82" s="73"/>
      <c r="GR82" s="73"/>
      <c r="GS82" s="73"/>
      <c r="GT82" s="73"/>
      <c r="GU82" s="73"/>
      <c r="GV82" s="73"/>
      <c r="GW82" s="73"/>
      <c r="GX82" s="73"/>
      <c r="GY82" s="73"/>
      <c r="GZ82" s="73"/>
      <c r="HA82" s="73"/>
      <c r="HB82" s="73"/>
      <c r="HC82" s="73"/>
      <c r="HD82" s="73"/>
      <c r="HE82" s="73"/>
      <c r="HF82" s="73"/>
      <c r="HG82" s="73"/>
      <c r="HH82" s="73"/>
      <c r="HI82" s="73"/>
      <c r="HJ82" s="73"/>
      <c r="HK82" s="73"/>
      <c r="HL82" s="73"/>
      <c r="HM82" s="73"/>
      <c r="HN82" s="73"/>
      <c r="HO82" s="73"/>
      <c r="HP82" s="73"/>
      <c r="HQ82" s="73"/>
      <c r="HR82" s="73"/>
      <c r="HS82" s="73"/>
      <c r="HT82" s="73"/>
      <c r="HU82" s="73"/>
      <c r="HV82" s="73"/>
      <c r="HW82" s="73"/>
      <c r="HX82" s="73"/>
      <c r="HY82" s="73"/>
      <c r="HZ82" s="73"/>
      <c r="IA82" s="73"/>
      <c r="IB82" s="73"/>
      <c r="IC82" s="73"/>
      <c r="ID82" s="73"/>
      <c r="IE82" s="73"/>
      <c r="IF82" s="73"/>
      <c r="IG82" s="73"/>
      <c r="IH82" s="73"/>
      <c r="II82" s="73"/>
      <c r="IJ82" s="73"/>
    </row>
    <row r="83" spans="1:244" s="21" customFormat="1" ht="90.75" customHeight="1">
      <c r="A83" s="74">
        <v>3</v>
      </c>
      <c r="B83" s="38" t="s">
        <v>98</v>
      </c>
      <c r="C83" s="31" t="s">
        <v>92</v>
      </c>
      <c r="D83" s="41">
        <v>120</v>
      </c>
      <c r="E83" s="32"/>
      <c r="F83" s="32">
        <f>D83*E83</f>
        <v>0</v>
      </c>
      <c r="G83" s="39"/>
      <c r="H83" s="81">
        <f>F83+(F83*G83/100)</f>
        <v>0</v>
      </c>
      <c r="I83" s="40"/>
      <c r="J83" s="36"/>
      <c r="K83" s="20"/>
      <c r="L83" s="20"/>
      <c r="Q83" s="20"/>
      <c r="R83" s="20"/>
      <c r="S83" s="20"/>
      <c r="T83" s="20"/>
      <c r="U83" s="20"/>
      <c r="V83" s="20"/>
      <c r="W83" s="20"/>
      <c r="GJ83" s="22"/>
      <c r="GK83" s="23"/>
      <c r="GL83" s="23"/>
      <c r="GM83" s="23"/>
      <c r="GN83" s="23"/>
      <c r="GO83" s="23"/>
      <c r="GP83" s="23"/>
      <c r="GQ83" s="23"/>
      <c r="GR83" s="23"/>
      <c r="GS83" s="23"/>
      <c r="GT83" s="23"/>
      <c r="GU83" s="23"/>
      <c r="GV83" s="23"/>
      <c r="GW83" s="23"/>
      <c r="GX83" s="23"/>
      <c r="GY83" s="23"/>
      <c r="GZ83" s="23"/>
      <c r="HA83" s="23"/>
      <c r="HB83" s="23"/>
      <c r="HC83" s="23"/>
      <c r="HD83" s="23"/>
      <c r="HE83" s="23"/>
      <c r="HF83" s="23"/>
      <c r="HG83" s="23"/>
      <c r="HH83" s="23"/>
      <c r="HI83" s="23"/>
      <c r="HJ83" s="23"/>
      <c r="HK83" s="23"/>
      <c r="HL83" s="23"/>
      <c r="HM83" s="23"/>
      <c r="HN83" s="23"/>
      <c r="HO83" s="23"/>
      <c r="HP83" s="23"/>
      <c r="HQ83" s="23"/>
      <c r="HR83" s="23"/>
      <c r="HS83" s="23"/>
      <c r="HT83" s="23"/>
      <c r="HU83" s="23"/>
      <c r="HV83" s="23"/>
      <c r="HW83" s="23"/>
      <c r="HX83" s="23"/>
      <c r="HY83" s="23"/>
      <c r="HZ83" s="23"/>
      <c r="IA83" s="23"/>
      <c r="IB83" s="23"/>
      <c r="IC83" s="23"/>
      <c r="ID83" s="23"/>
      <c r="IE83" s="23"/>
      <c r="IF83" s="23"/>
      <c r="IG83" s="23"/>
      <c r="IH83" s="23"/>
      <c r="II83" s="23"/>
      <c r="IJ83" s="23"/>
    </row>
    <row r="84" spans="1:244" s="21" customFormat="1" ht="90.75" customHeight="1">
      <c r="A84" s="74">
        <v>4</v>
      </c>
      <c r="B84" s="38" t="s">
        <v>99</v>
      </c>
      <c r="C84" s="31" t="s">
        <v>92</v>
      </c>
      <c r="D84" s="41">
        <v>10</v>
      </c>
      <c r="E84" s="32"/>
      <c r="F84" s="32">
        <f>D84*E84</f>
        <v>0</v>
      </c>
      <c r="G84" s="39"/>
      <c r="H84" s="81">
        <f>F84+(F84*G84/100)</f>
        <v>0</v>
      </c>
      <c r="I84" s="40"/>
      <c r="J84" s="36"/>
      <c r="K84" s="20"/>
      <c r="L84" s="20"/>
      <c r="Q84" s="20"/>
      <c r="R84" s="20"/>
      <c r="S84" s="20"/>
      <c r="T84" s="20"/>
      <c r="U84" s="20"/>
      <c r="V84" s="20"/>
      <c r="W84" s="20"/>
      <c r="GJ84" s="22"/>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row>
    <row r="85" spans="1:244" s="21" customFormat="1" ht="42" customHeight="1">
      <c r="A85" s="74">
        <v>5</v>
      </c>
      <c r="B85" s="38" t="s">
        <v>100</v>
      </c>
      <c r="C85" s="31" t="s">
        <v>42</v>
      </c>
      <c r="D85" s="41">
        <v>20</v>
      </c>
      <c r="E85" s="32"/>
      <c r="F85" s="32">
        <f>D85*E85</f>
        <v>0</v>
      </c>
      <c r="G85" s="39"/>
      <c r="H85" s="81">
        <f>F85+(F85*G85/100)</f>
        <v>0</v>
      </c>
      <c r="I85" s="40"/>
      <c r="J85" s="36"/>
      <c r="K85" s="20"/>
      <c r="L85" s="20"/>
      <c r="Q85" s="20"/>
      <c r="R85" s="20"/>
      <c r="S85" s="20"/>
      <c r="T85" s="20"/>
      <c r="U85" s="20"/>
      <c r="V85" s="20"/>
      <c r="W85" s="20"/>
      <c r="GJ85" s="22"/>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row>
    <row r="86" spans="1:244" s="21" customFormat="1" ht="42" customHeight="1">
      <c r="A86" s="74">
        <v>6</v>
      </c>
      <c r="B86" s="38" t="s">
        <v>101</v>
      </c>
      <c r="C86" s="31" t="s">
        <v>42</v>
      </c>
      <c r="D86" s="41">
        <v>35</v>
      </c>
      <c r="E86" s="32"/>
      <c r="F86" s="32">
        <f>D86*E86</f>
        <v>0</v>
      </c>
      <c r="G86" s="39"/>
      <c r="H86" s="81">
        <f>F86+(F86*G86/100)</f>
        <v>0</v>
      </c>
      <c r="I86" s="40"/>
      <c r="J86" s="36"/>
      <c r="K86" s="20"/>
      <c r="L86" s="20"/>
      <c r="Q86" s="20"/>
      <c r="R86" s="20"/>
      <c r="S86" s="20"/>
      <c r="T86" s="20"/>
      <c r="U86" s="20"/>
      <c r="V86" s="20"/>
      <c r="W86" s="20"/>
      <c r="GJ86" s="67"/>
      <c r="GK86" s="68"/>
      <c r="GL86" s="68"/>
      <c r="GM86" s="68"/>
      <c r="GN86" s="68"/>
      <c r="GO86" s="68"/>
      <c r="GP86" s="68"/>
      <c r="GQ86" s="68"/>
      <c r="GR86" s="68"/>
      <c r="GS86" s="68"/>
      <c r="GT86" s="68"/>
      <c r="GU86" s="68"/>
      <c r="GV86" s="68"/>
      <c r="GW86" s="68"/>
      <c r="GX86" s="68"/>
      <c r="GY86" s="68"/>
      <c r="GZ86" s="68"/>
      <c r="HA86" s="68"/>
      <c r="HB86" s="68"/>
      <c r="HC86" s="68"/>
      <c r="HD86" s="68"/>
      <c r="HE86" s="68"/>
      <c r="HF86" s="68"/>
      <c r="HG86" s="68"/>
      <c r="HH86" s="68"/>
      <c r="HI86" s="68"/>
      <c r="HJ86" s="68"/>
      <c r="HK86" s="68"/>
      <c r="HL86" s="68"/>
      <c r="HM86" s="68"/>
      <c r="HN86" s="68"/>
      <c r="HO86" s="68"/>
      <c r="HP86" s="68"/>
      <c r="HQ86" s="68"/>
      <c r="HR86" s="68"/>
      <c r="HS86" s="68"/>
      <c r="HT86" s="68"/>
      <c r="HU86" s="68"/>
      <c r="HV86" s="68"/>
      <c r="HW86" s="68"/>
      <c r="HX86" s="68"/>
      <c r="HY86" s="68"/>
      <c r="HZ86" s="68"/>
      <c r="IA86" s="68"/>
      <c r="IB86" s="68"/>
      <c r="IC86" s="68"/>
      <c r="ID86" s="68"/>
      <c r="IE86" s="68"/>
      <c r="IF86" s="68"/>
      <c r="IG86" s="68"/>
      <c r="IH86" s="68"/>
      <c r="II86" s="68"/>
      <c r="IJ86" s="68"/>
    </row>
    <row r="87" spans="1:244" s="21" customFormat="1" ht="12.75">
      <c r="A87" s="74">
        <v>7</v>
      </c>
      <c r="B87" s="38" t="s">
        <v>102</v>
      </c>
      <c r="C87" s="31" t="s">
        <v>42</v>
      </c>
      <c r="D87" s="41">
        <v>1</v>
      </c>
      <c r="E87" s="32"/>
      <c r="F87" s="32">
        <f>D87*E87</f>
        <v>0</v>
      </c>
      <c r="G87" s="39"/>
      <c r="H87" s="81">
        <f>F87+(F87*G87/100)</f>
        <v>0</v>
      </c>
      <c r="I87" s="40"/>
      <c r="J87" s="36"/>
      <c r="K87" s="20"/>
      <c r="L87" s="20"/>
      <c r="Q87" s="20"/>
      <c r="R87" s="20"/>
      <c r="S87" s="20"/>
      <c r="T87" s="20"/>
      <c r="U87" s="20"/>
      <c r="V87" s="20"/>
      <c r="W87" s="20"/>
      <c r="GJ87" s="22"/>
      <c r="GK87" s="23"/>
      <c r="GL87" s="23"/>
      <c r="GM87" s="23"/>
      <c r="GN87" s="23"/>
      <c r="GO87" s="23"/>
      <c r="GP87" s="23"/>
      <c r="GQ87" s="23"/>
      <c r="GR87" s="23"/>
      <c r="GS87" s="23"/>
      <c r="GT87" s="23"/>
      <c r="GU87" s="23"/>
      <c r="GV87" s="23"/>
      <c r="GW87" s="23"/>
      <c r="GX87" s="23"/>
      <c r="GY87" s="23"/>
      <c r="GZ87" s="23"/>
      <c r="HA87" s="23"/>
      <c r="HB87" s="23"/>
      <c r="HC87" s="23"/>
      <c r="HD87" s="23"/>
      <c r="HE87" s="23"/>
      <c r="HF87" s="23"/>
      <c r="HG87" s="23"/>
      <c r="HH87" s="23"/>
      <c r="HI87" s="23"/>
      <c r="HJ87" s="23"/>
      <c r="HK87" s="23"/>
      <c r="HL87" s="23"/>
      <c r="HM87" s="23"/>
      <c r="HN87" s="23"/>
      <c r="HO87" s="23"/>
      <c r="HP87" s="23"/>
      <c r="HQ87" s="23"/>
      <c r="HR87" s="23"/>
      <c r="HS87" s="23"/>
      <c r="HT87" s="23"/>
      <c r="HU87" s="23"/>
      <c r="HV87" s="23"/>
      <c r="HW87" s="23"/>
      <c r="HX87" s="23"/>
      <c r="HY87" s="23"/>
      <c r="HZ87" s="23"/>
      <c r="IA87" s="23"/>
      <c r="IB87" s="23"/>
      <c r="IC87" s="23"/>
      <c r="ID87" s="23"/>
      <c r="IE87" s="23"/>
      <c r="IF87" s="23"/>
      <c r="IG87" s="23"/>
      <c r="IH87" s="23"/>
      <c r="II87" s="23"/>
      <c r="IJ87" s="23"/>
    </row>
    <row r="88" spans="1:244" s="21" customFormat="1" ht="23.25" customHeight="1">
      <c r="A88" s="74">
        <v>8</v>
      </c>
      <c r="B88" s="38" t="s">
        <v>103</v>
      </c>
      <c r="C88" s="31" t="s">
        <v>92</v>
      </c>
      <c r="D88" s="41">
        <v>1</v>
      </c>
      <c r="E88" s="32"/>
      <c r="F88" s="32">
        <f>D88*E88</f>
        <v>0</v>
      </c>
      <c r="G88" s="39"/>
      <c r="H88" s="81">
        <f>F88+(F88*G88/100)</f>
        <v>0</v>
      </c>
      <c r="I88" s="40"/>
      <c r="J88" s="36"/>
      <c r="K88" s="20"/>
      <c r="L88" s="20"/>
      <c r="Q88" s="20"/>
      <c r="R88" s="20"/>
      <c r="S88" s="20"/>
      <c r="T88" s="20"/>
      <c r="U88" s="20"/>
      <c r="V88" s="20"/>
      <c r="W88" s="20"/>
      <c r="GJ88" s="22"/>
      <c r="GK88" s="23"/>
      <c r="GL88" s="23"/>
      <c r="GM88" s="23"/>
      <c r="GN88" s="23"/>
      <c r="GO88" s="23"/>
      <c r="GP88" s="23"/>
      <c r="GQ88" s="23"/>
      <c r="GR88" s="23"/>
      <c r="GS88" s="23"/>
      <c r="GT88" s="23"/>
      <c r="GU88" s="23"/>
      <c r="GV88" s="23"/>
      <c r="GW88" s="23"/>
      <c r="GX88" s="23"/>
      <c r="GY88" s="23"/>
      <c r="GZ88" s="23"/>
      <c r="HA88" s="23"/>
      <c r="HB88" s="23"/>
      <c r="HC88" s="23"/>
      <c r="HD88" s="23"/>
      <c r="HE88" s="23"/>
      <c r="HF88" s="23"/>
      <c r="HG88" s="23"/>
      <c r="HH88" s="23"/>
      <c r="HI88" s="23"/>
      <c r="HJ88" s="23"/>
      <c r="HK88" s="23"/>
      <c r="HL88" s="23"/>
      <c r="HM88" s="23"/>
      <c r="HN88" s="23"/>
      <c r="HO88" s="23"/>
      <c r="HP88" s="23"/>
      <c r="HQ88" s="23"/>
      <c r="HR88" s="23"/>
      <c r="HS88" s="23"/>
      <c r="HT88" s="23"/>
      <c r="HU88" s="23"/>
      <c r="HV88" s="23"/>
      <c r="HW88" s="23"/>
      <c r="HX88" s="23"/>
      <c r="HY88" s="23"/>
      <c r="HZ88" s="23"/>
      <c r="IA88" s="23"/>
      <c r="IB88" s="23"/>
      <c r="IC88" s="23"/>
      <c r="ID88" s="23"/>
      <c r="IE88" s="23"/>
      <c r="IF88" s="23"/>
      <c r="IG88" s="23"/>
      <c r="IH88" s="23"/>
      <c r="II88" s="23"/>
      <c r="IJ88" s="23"/>
    </row>
    <row r="89" spans="1:244" s="21" customFormat="1" ht="131.25" customHeight="1">
      <c r="A89" s="74">
        <v>9</v>
      </c>
      <c r="B89" s="38" t="s">
        <v>104</v>
      </c>
      <c r="C89" s="31" t="s">
        <v>92</v>
      </c>
      <c r="D89" s="41">
        <v>10</v>
      </c>
      <c r="E89" s="32"/>
      <c r="F89" s="32">
        <f>D89*E89</f>
        <v>0</v>
      </c>
      <c r="G89" s="39"/>
      <c r="H89" s="81">
        <f>F89+(F89*G89/100)</f>
        <v>0</v>
      </c>
      <c r="I89" s="40"/>
      <c r="J89" s="36"/>
      <c r="K89" s="20"/>
      <c r="L89" s="20"/>
      <c r="Q89" s="20"/>
      <c r="R89" s="20"/>
      <c r="S89" s="20"/>
      <c r="T89" s="20"/>
      <c r="U89" s="20"/>
      <c r="V89" s="20"/>
      <c r="W89" s="20"/>
      <c r="GJ89" s="82"/>
      <c r="GK89" s="83"/>
      <c r="GL89" s="83"/>
      <c r="GM89" s="83"/>
      <c r="GN89" s="83"/>
      <c r="GO89" s="83"/>
      <c r="GP89" s="83"/>
      <c r="GQ89" s="83"/>
      <c r="GR89" s="83"/>
      <c r="GS89" s="83"/>
      <c r="GT89" s="83"/>
      <c r="GU89" s="83"/>
      <c r="GV89" s="83"/>
      <c r="GW89" s="83"/>
      <c r="GX89" s="83"/>
      <c r="GY89" s="83"/>
      <c r="GZ89" s="83"/>
      <c r="HA89" s="83"/>
      <c r="HB89" s="83"/>
      <c r="HC89" s="83"/>
      <c r="HD89" s="83"/>
      <c r="HE89" s="83"/>
      <c r="HF89" s="83"/>
      <c r="HG89" s="83"/>
      <c r="HH89" s="83"/>
      <c r="HI89" s="83"/>
      <c r="HJ89" s="83"/>
      <c r="HK89" s="83"/>
      <c r="HL89" s="83"/>
      <c r="HM89" s="83"/>
      <c r="HN89" s="83"/>
      <c r="HO89" s="83"/>
      <c r="HP89" s="83"/>
      <c r="HQ89" s="83"/>
      <c r="HR89" s="83"/>
      <c r="HS89" s="83"/>
      <c r="HT89" s="83"/>
      <c r="HU89" s="83"/>
      <c r="HV89" s="83"/>
      <c r="HW89" s="83"/>
      <c r="HX89" s="83"/>
      <c r="HY89" s="83"/>
      <c r="HZ89" s="83"/>
      <c r="IA89" s="83"/>
      <c r="IB89" s="83"/>
      <c r="IC89" s="83"/>
      <c r="ID89" s="83"/>
      <c r="IE89" s="83"/>
      <c r="IF89" s="83"/>
      <c r="IG89" s="83"/>
      <c r="IH89" s="83"/>
      <c r="II89" s="83"/>
      <c r="IJ89" s="83"/>
    </row>
    <row r="90" spans="1:244" s="21" customFormat="1" ht="28.5" customHeight="1">
      <c r="A90" s="74">
        <v>10</v>
      </c>
      <c r="B90" s="38" t="s">
        <v>105</v>
      </c>
      <c r="C90" s="31" t="s">
        <v>92</v>
      </c>
      <c r="D90" s="41">
        <v>5</v>
      </c>
      <c r="E90" s="32"/>
      <c r="F90" s="32">
        <f>D90*E90</f>
        <v>0</v>
      </c>
      <c r="G90" s="39"/>
      <c r="H90" s="81">
        <f>F90+(F90*G90/100)</f>
        <v>0</v>
      </c>
      <c r="I90" s="36"/>
      <c r="J90" s="36"/>
      <c r="K90" s="20"/>
      <c r="L90" s="20"/>
      <c r="Q90" s="20"/>
      <c r="R90" s="20"/>
      <c r="S90" s="20"/>
      <c r="T90" s="20"/>
      <c r="U90" s="20"/>
      <c r="V90" s="20"/>
      <c r="W90" s="20"/>
      <c r="GJ90" s="84"/>
      <c r="GK90" s="84"/>
      <c r="GL90" s="84"/>
      <c r="GM90" s="84"/>
      <c r="GN90" s="84"/>
      <c r="GO90" s="84"/>
      <c r="GP90" s="84"/>
      <c r="GQ90" s="84"/>
      <c r="GR90" s="84"/>
      <c r="GS90" s="84"/>
      <c r="GT90" s="84"/>
      <c r="GU90" s="84"/>
      <c r="GV90" s="84"/>
      <c r="GW90" s="84"/>
      <c r="GX90" s="84"/>
      <c r="GY90" s="84"/>
      <c r="GZ90" s="84"/>
      <c r="HA90" s="84"/>
      <c r="HB90" s="84"/>
      <c r="HC90" s="84"/>
      <c r="HD90" s="84"/>
      <c r="HE90" s="84"/>
      <c r="HF90" s="84"/>
      <c r="HG90" s="84"/>
      <c r="HH90" s="84"/>
      <c r="HI90" s="84"/>
      <c r="HJ90" s="84"/>
      <c r="HK90" s="84"/>
      <c r="HL90" s="84"/>
      <c r="HM90" s="84"/>
      <c r="HN90" s="84"/>
      <c r="HO90" s="84"/>
      <c r="HP90" s="84"/>
      <c r="HQ90" s="84"/>
      <c r="HR90" s="84"/>
      <c r="HS90" s="84"/>
      <c r="HT90" s="84"/>
      <c r="HU90" s="84"/>
      <c r="HV90" s="84"/>
      <c r="HW90" s="84"/>
      <c r="HX90" s="84"/>
      <c r="HY90" s="84"/>
      <c r="HZ90" s="84"/>
      <c r="IA90" s="84"/>
      <c r="IB90" s="84"/>
      <c r="IC90" s="84"/>
      <c r="ID90" s="84"/>
      <c r="IE90" s="84"/>
      <c r="IF90" s="84"/>
      <c r="IG90" s="84"/>
      <c r="IH90" s="84"/>
      <c r="II90" s="84"/>
      <c r="IJ90" s="84"/>
    </row>
    <row r="91" spans="1:244" s="21" customFormat="1" ht="28.5" customHeight="1">
      <c r="A91" s="74">
        <v>11</v>
      </c>
      <c r="B91" s="38" t="s">
        <v>106</v>
      </c>
      <c r="C91" s="31" t="s">
        <v>92</v>
      </c>
      <c r="D91" s="41">
        <v>5</v>
      </c>
      <c r="E91" s="32"/>
      <c r="F91" s="32">
        <f>D91*E91</f>
        <v>0</v>
      </c>
      <c r="G91" s="39"/>
      <c r="H91" s="81">
        <f>F91+(F91*G91/100)</f>
        <v>0</v>
      </c>
      <c r="I91" s="36"/>
      <c r="J91" s="36"/>
      <c r="K91" s="20"/>
      <c r="L91" s="20"/>
      <c r="M91" s="71"/>
      <c r="N91" s="71"/>
      <c r="O91" s="71"/>
      <c r="P91" s="71"/>
      <c r="Q91" s="20"/>
      <c r="R91" s="20"/>
      <c r="S91" s="20"/>
      <c r="T91" s="20"/>
      <c r="U91" s="20"/>
      <c r="V91" s="20"/>
      <c r="W91" s="20"/>
      <c r="GJ91" s="84"/>
      <c r="GK91" s="84"/>
      <c r="GL91" s="84"/>
      <c r="GM91" s="84"/>
      <c r="GN91" s="84"/>
      <c r="GO91" s="84"/>
      <c r="GP91" s="84"/>
      <c r="GQ91" s="84"/>
      <c r="GR91" s="84"/>
      <c r="GS91" s="84"/>
      <c r="GT91" s="84"/>
      <c r="GU91" s="84"/>
      <c r="GV91" s="84"/>
      <c r="GW91" s="84"/>
      <c r="GX91" s="84"/>
      <c r="GY91" s="84"/>
      <c r="GZ91" s="84"/>
      <c r="HA91" s="84"/>
      <c r="HB91" s="84"/>
      <c r="HC91" s="84"/>
      <c r="HD91" s="84"/>
      <c r="HE91" s="84"/>
      <c r="HF91" s="84"/>
      <c r="HG91" s="84"/>
      <c r="HH91" s="84"/>
      <c r="HI91" s="84"/>
      <c r="HJ91" s="84"/>
      <c r="HK91" s="84"/>
      <c r="HL91" s="84"/>
      <c r="HM91" s="84"/>
      <c r="HN91" s="84"/>
      <c r="HO91" s="84"/>
      <c r="HP91" s="84"/>
      <c r="HQ91" s="84"/>
      <c r="HR91" s="84"/>
      <c r="HS91" s="84"/>
      <c r="HT91" s="84"/>
      <c r="HU91" s="84"/>
      <c r="HV91" s="84"/>
      <c r="HW91" s="84"/>
      <c r="HX91" s="84"/>
      <c r="HY91" s="84"/>
      <c r="HZ91" s="84"/>
      <c r="IA91" s="84"/>
      <c r="IB91" s="84"/>
      <c r="IC91" s="84"/>
      <c r="ID91" s="84"/>
      <c r="IE91" s="84"/>
      <c r="IF91" s="84"/>
      <c r="IG91" s="84"/>
      <c r="IH91" s="84"/>
      <c r="II91" s="84"/>
      <c r="IJ91" s="84"/>
    </row>
    <row r="92" spans="1:244" s="21" customFormat="1" ht="28.5" customHeight="1">
      <c r="A92" s="74">
        <v>12</v>
      </c>
      <c r="B92" s="38" t="s">
        <v>107</v>
      </c>
      <c r="C92" s="31" t="s">
        <v>92</v>
      </c>
      <c r="D92" s="41">
        <v>5</v>
      </c>
      <c r="E92" s="32"/>
      <c r="F92" s="32">
        <f>D92*E92</f>
        <v>0</v>
      </c>
      <c r="G92" s="39"/>
      <c r="H92" s="81">
        <f>F92+(F92*G92/100)</f>
        <v>0</v>
      </c>
      <c r="I92" s="36"/>
      <c r="J92" s="85"/>
      <c r="Q92" s="20"/>
      <c r="R92" s="20"/>
      <c r="S92" s="20"/>
      <c r="T92" s="20"/>
      <c r="U92" s="20"/>
      <c r="V92" s="20"/>
      <c r="W92" s="20"/>
      <c r="GJ92" s="86"/>
      <c r="GK92" s="86"/>
      <c r="GL92" s="86"/>
      <c r="GM92" s="86"/>
      <c r="GN92" s="86"/>
      <c r="GO92" s="86"/>
      <c r="GP92" s="86"/>
      <c r="GQ92" s="86"/>
      <c r="GR92" s="86"/>
      <c r="GS92" s="86"/>
      <c r="GT92" s="86"/>
      <c r="GU92" s="86"/>
      <c r="GV92" s="86"/>
      <c r="GW92" s="86"/>
      <c r="GX92" s="86"/>
      <c r="GY92" s="86"/>
      <c r="GZ92" s="86"/>
      <c r="HA92" s="86"/>
      <c r="HB92" s="86"/>
      <c r="HC92" s="86"/>
      <c r="HD92" s="86"/>
      <c r="HE92" s="86"/>
      <c r="HF92" s="86"/>
      <c r="HG92" s="86"/>
      <c r="HH92" s="86"/>
      <c r="HI92" s="86"/>
      <c r="HJ92" s="86"/>
      <c r="HK92" s="86"/>
      <c r="HL92" s="86"/>
      <c r="HM92" s="86"/>
      <c r="HN92" s="86"/>
      <c r="HO92" s="86"/>
      <c r="HP92" s="86"/>
      <c r="HQ92" s="86"/>
      <c r="HR92" s="86"/>
      <c r="HS92" s="86"/>
      <c r="HT92" s="86"/>
      <c r="HU92" s="86"/>
      <c r="HV92" s="86"/>
      <c r="HW92" s="86"/>
      <c r="HX92" s="86"/>
      <c r="HY92" s="86"/>
      <c r="HZ92" s="86"/>
      <c r="IA92" s="86"/>
      <c r="IB92" s="86"/>
      <c r="IC92" s="86"/>
      <c r="ID92" s="86"/>
      <c r="IE92" s="86"/>
      <c r="IF92" s="86"/>
      <c r="IG92" s="86"/>
      <c r="IH92" s="86"/>
      <c r="II92" s="86"/>
      <c r="IJ92" s="86"/>
    </row>
    <row r="93" spans="1:244" s="21" customFormat="1" ht="28.5" customHeight="1">
      <c r="A93" s="74">
        <v>13</v>
      </c>
      <c r="B93" s="38" t="s">
        <v>108</v>
      </c>
      <c r="C93" s="31" t="s">
        <v>92</v>
      </c>
      <c r="D93" s="41">
        <v>5</v>
      </c>
      <c r="E93" s="32"/>
      <c r="F93" s="32">
        <f>D93*E93</f>
        <v>0</v>
      </c>
      <c r="G93" s="39"/>
      <c r="H93" s="81">
        <f>F93+(F93*G93/100)</f>
        <v>0</v>
      </c>
      <c r="I93" s="36"/>
      <c r="J93" s="85"/>
      <c r="Q93" s="20"/>
      <c r="R93" s="20"/>
      <c r="S93" s="20"/>
      <c r="T93" s="20"/>
      <c r="U93" s="20"/>
      <c r="V93" s="20"/>
      <c r="W93" s="20"/>
      <c r="GJ93" s="84"/>
      <c r="GK93" s="84"/>
      <c r="GL93" s="84"/>
      <c r="GM93" s="84"/>
      <c r="GN93" s="84"/>
      <c r="GO93" s="84"/>
      <c r="GP93" s="84"/>
      <c r="GQ93" s="84"/>
      <c r="GR93" s="84"/>
      <c r="GS93" s="84"/>
      <c r="GT93" s="84"/>
      <c r="GU93" s="84"/>
      <c r="GV93" s="84"/>
      <c r="GW93" s="84"/>
      <c r="GX93" s="84"/>
      <c r="GY93" s="84"/>
      <c r="GZ93" s="84"/>
      <c r="HA93" s="84"/>
      <c r="HB93" s="84"/>
      <c r="HC93" s="84"/>
      <c r="HD93" s="84"/>
      <c r="HE93" s="84"/>
      <c r="HF93" s="84"/>
      <c r="HG93" s="84"/>
      <c r="HH93" s="84"/>
      <c r="HI93" s="84"/>
      <c r="HJ93" s="84"/>
      <c r="HK93" s="84"/>
      <c r="HL93" s="84"/>
      <c r="HM93" s="84"/>
      <c r="HN93" s="84"/>
      <c r="HO93" s="84"/>
      <c r="HP93" s="84"/>
      <c r="HQ93" s="84"/>
      <c r="HR93" s="84"/>
      <c r="HS93" s="84"/>
      <c r="HT93" s="84"/>
      <c r="HU93" s="84"/>
      <c r="HV93" s="84"/>
      <c r="HW93" s="84"/>
      <c r="HX93" s="84"/>
      <c r="HY93" s="84"/>
      <c r="HZ93" s="84"/>
      <c r="IA93" s="84"/>
      <c r="IB93" s="84"/>
      <c r="IC93" s="84"/>
      <c r="ID93" s="84"/>
      <c r="IE93" s="84"/>
      <c r="IF93" s="84"/>
      <c r="IG93" s="84"/>
      <c r="IH93" s="84"/>
      <c r="II93" s="84"/>
      <c r="IJ93" s="84"/>
    </row>
    <row r="94" spans="1:244" s="21" customFormat="1" ht="28.5" customHeight="1">
      <c r="A94" s="87" t="s">
        <v>109</v>
      </c>
      <c r="B94" s="87"/>
      <c r="C94" s="87"/>
      <c r="D94" s="87"/>
      <c r="E94" s="87"/>
      <c r="F94" s="88">
        <f>SUM(F81:F93)</f>
        <v>0</v>
      </c>
      <c r="G94" s="89"/>
      <c r="H94" s="88">
        <f>SUM(H81:H93)</f>
        <v>0</v>
      </c>
      <c r="I94" s="90"/>
      <c r="K94" s="71"/>
      <c r="L94" s="71"/>
      <c r="M94" s="71"/>
      <c r="N94" s="71"/>
      <c r="O94" s="71"/>
      <c r="P94" s="71"/>
      <c r="Q94" s="20"/>
      <c r="R94" s="20"/>
      <c r="S94" s="20"/>
      <c r="T94" s="20"/>
      <c r="U94" s="20"/>
      <c r="V94" s="20"/>
      <c r="W94" s="20"/>
      <c r="GJ94" s="84"/>
      <c r="GK94" s="84"/>
      <c r="GL94" s="84"/>
      <c r="GM94" s="84"/>
      <c r="GN94" s="84"/>
      <c r="GO94" s="84"/>
      <c r="GP94" s="84"/>
      <c r="GQ94" s="84"/>
      <c r="GR94" s="84"/>
      <c r="GS94" s="84"/>
      <c r="GT94" s="84"/>
      <c r="GU94" s="84"/>
      <c r="GV94" s="84"/>
      <c r="GW94" s="84"/>
      <c r="GX94" s="84"/>
      <c r="GY94" s="84"/>
      <c r="GZ94" s="84"/>
      <c r="HA94" s="84"/>
      <c r="HB94" s="84"/>
      <c r="HC94" s="84"/>
      <c r="HD94" s="84"/>
      <c r="HE94" s="84"/>
      <c r="HF94" s="84"/>
      <c r="HG94" s="84"/>
      <c r="HH94" s="84"/>
      <c r="HI94" s="84"/>
      <c r="HJ94" s="84"/>
      <c r="HK94" s="84"/>
      <c r="HL94" s="84"/>
      <c r="HM94" s="84"/>
      <c r="HN94" s="84"/>
      <c r="HO94" s="84"/>
      <c r="HP94" s="84"/>
      <c r="HQ94" s="84"/>
      <c r="HR94" s="84"/>
      <c r="HS94" s="84"/>
      <c r="HT94" s="84"/>
      <c r="HU94" s="84"/>
      <c r="HV94" s="84"/>
      <c r="HW94" s="84"/>
      <c r="HX94" s="84"/>
      <c r="HY94" s="84"/>
      <c r="HZ94" s="84"/>
      <c r="IA94" s="84"/>
      <c r="IB94" s="84"/>
      <c r="IC94" s="84"/>
      <c r="ID94" s="84"/>
      <c r="IE94" s="84"/>
      <c r="IF94" s="84"/>
      <c r="IG94" s="84"/>
      <c r="IH94" s="84"/>
      <c r="II94" s="84"/>
      <c r="IJ94" s="84"/>
    </row>
    <row r="95" spans="1:244" s="21" customFormat="1" ht="28.5" customHeight="1">
      <c r="A95" s="60"/>
      <c r="B95" s="60"/>
      <c r="C95" s="60"/>
      <c r="D95" s="60"/>
      <c r="E95" s="60"/>
      <c r="F95" s="91"/>
      <c r="G95" s="92"/>
      <c r="H95" s="91"/>
      <c r="I95" s="90"/>
      <c r="K95" s="71"/>
      <c r="L95" s="71"/>
      <c r="M95" s="71"/>
      <c r="N95" s="71"/>
      <c r="O95" s="71"/>
      <c r="P95" s="71"/>
      <c r="Q95" s="20"/>
      <c r="R95" s="20"/>
      <c r="S95" s="20"/>
      <c r="T95" s="20"/>
      <c r="U95" s="20"/>
      <c r="V95" s="20"/>
      <c r="W95" s="20"/>
      <c r="GJ95" s="84"/>
      <c r="GK95" s="84"/>
      <c r="GL95" s="84"/>
      <c r="GM95" s="84"/>
      <c r="GN95" s="84"/>
      <c r="GO95" s="84"/>
      <c r="GP95" s="84"/>
      <c r="GQ95" s="84"/>
      <c r="GR95" s="84"/>
      <c r="GS95" s="84"/>
      <c r="GT95" s="84"/>
      <c r="GU95" s="84"/>
      <c r="GV95" s="84"/>
      <c r="GW95" s="84"/>
      <c r="GX95" s="84"/>
      <c r="GY95" s="84"/>
      <c r="GZ95" s="84"/>
      <c r="HA95" s="84"/>
      <c r="HB95" s="84"/>
      <c r="HC95" s="84"/>
      <c r="HD95" s="84"/>
      <c r="HE95" s="84"/>
      <c r="HF95" s="84"/>
      <c r="HG95" s="84"/>
      <c r="HH95" s="84"/>
      <c r="HI95" s="84"/>
      <c r="HJ95" s="84"/>
      <c r="HK95" s="84"/>
      <c r="HL95" s="84"/>
      <c r="HM95" s="84"/>
      <c r="HN95" s="84"/>
      <c r="HO95" s="84"/>
      <c r="HP95" s="84"/>
      <c r="HQ95" s="84"/>
      <c r="HR95" s="84"/>
      <c r="HS95" s="84"/>
      <c r="HT95" s="84"/>
      <c r="HU95" s="84"/>
      <c r="HV95" s="84"/>
      <c r="HW95" s="84"/>
      <c r="HX95" s="84"/>
      <c r="HY95" s="84"/>
      <c r="HZ95" s="84"/>
      <c r="IA95" s="84"/>
      <c r="IB95" s="84"/>
      <c r="IC95" s="84"/>
      <c r="ID95" s="84"/>
      <c r="IE95" s="84"/>
      <c r="IF95" s="84"/>
      <c r="IG95" s="84"/>
      <c r="IH95" s="84"/>
      <c r="II95" s="84"/>
      <c r="IJ95" s="84"/>
    </row>
    <row r="96" spans="1:244" s="93" customFormat="1" ht="27.75" customHeight="1">
      <c r="A96" s="14" t="s">
        <v>110</v>
      </c>
      <c r="B96" s="14"/>
      <c r="C96" s="14"/>
      <c r="D96" s="14"/>
      <c r="E96" s="14"/>
      <c r="F96" s="14"/>
      <c r="G96" s="14"/>
      <c r="H96" s="14"/>
      <c r="I96" s="14"/>
      <c r="J96" s="14"/>
      <c r="K96" s="6"/>
      <c r="L96" s="6"/>
      <c r="M96" s="6"/>
      <c r="N96" s="6"/>
      <c r="O96" s="6"/>
      <c r="P96" s="6"/>
      <c r="GJ96" s="94"/>
      <c r="GK96" s="94"/>
      <c r="GL96" s="94"/>
      <c r="GM96" s="94"/>
      <c r="GN96" s="94"/>
      <c r="GO96" s="94"/>
      <c r="GP96" s="94"/>
      <c r="GQ96" s="94"/>
      <c r="GR96" s="94"/>
      <c r="GS96" s="94"/>
      <c r="GT96" s="94"/>
      <c r="GU96" s="94"/>
      <c r="GV96" s="94"/>
      <c r="GW96" s="94"/>
      <c r="GX96" s="94"/>
      <c r="GY96" s="94"/>
      <c r="GZ96" s="94"/>
      <c r="HA96" s="94"/>
      <c r="HB96" s="94"/>
      <c r="HC96" s="94"/>
      <c r="HD96" s="94"/>
      <c r="HE96" s="94"/>
      <c r="HF96" s="94"/>
      <c r="HG96" s="94"/>
      <c r="HH96" s="94"/>
      <c r="HI96" s="94"/>
      <c r="HJ96" s="94"/>
      <c r="HK96" s="94"/>
      <c r="HL96" s="94"/>
      <c r="HM96" s="94"/>
      <c r="HN96" s="94"/>
      <c r="HO96" s="94"/>
      <c r="HP96" s="94"/>
      <c r="HQ96" s="94"/>
      <c r="HR96" s="94"/>
      <c r="HS96" s="94"/>
      <c r="HT96" s="94"/>
      <c r="HU96" s="94"/>
      <c r="HV96" s="94"/>
      <c r="HW96" s="94"/>
      <c r="HX96" s="94"/>
      <c r="HY96" s="94"/>
      <c r="HZ96" s="94"/>
      <c r="IA96" s="94"/>
      <c r="IB96" s="94"/>
      <c r="IC96" s="94"/>
      <c r="ID96" s="94"/>
      <c r="IE96" s="94"/>
      <c r="IF96" s="94"/>
      <c r="IG96" s="94"/>
      <c r="IH96" s="94"/>
      <c r="II96" s="94"/>
      <c r="IJ96" s="94"/>
    </row>
    <row r="97" spans="1:244" s="93" customFormat="1" ht="42" customHeight="1">
      <c r="A97" s="15" t="s">
        <v>2</v>
      </c>
      <c r="B97" s="15" t="s">
        <v>3</v>
      </c>
      <c r="C97" s="15" t="s">
        <v>4</v>
      </c>
      <c r="D97" s="15" t="s">
        <v>5</v>
      </c>
      <c r="E97" s="16" t="s">
        <v>6</v>
      </c>
      <c r="F97" s="16" t="s">
        <v>7</v>
      </c>
      <c r="G97" s="17" t="s">
        <v>8</v>
      </c>
      <c r="H97" s="16" t="s">
        <v>9</v>
      </c>
      <c r="I97" s="18" t="s">
        <v>10</v>
      </c>
      <c r="J97" s="19" t="s">
        <v>11</v>
      </c>
      <c r="K97" s="6"/>
      <c r="L97" s="6"/>
      <c r="M97" s="6"/>
      <c r="N97" s="6"/>
      <c r="O97" s="6"/>
      <c r="P97" s="6"/>
      <c r="GJ97" s="94"/>
      <c r="GK97" s="94"/>
      <c r="GL97" s="94"/>
      <c r="GM97" s="94"/>
      <c r="GN97" s="94"/>
      <c r="GO97" s="94"/>
      <c r="GP97" s="94"/>
      <c r="GQ97" s="94"/>
      <c r="GR97" s="94"/>
      <c r="GS97" s="94"/>
      <c r="GT97" s="94"/>
      <c r="GU97" s="94"/>
      <c r="GV97" s="94"/>
      <c r="GW97" s="94"/>
      <c r="GX97" s="94"/>
      <c r="GY97" s="94"/>
      <c r="GZ97" s="94"/>
      <c r="HA97" s="94"/>
      <c r="HB97" s="94"/>
      <c r="HC97" s="94"/>
      <c r="HD97" s="94"/>
      <c r="HE97" s="94"/>
      <c r="HF97" s="94"/>
      <c r="HG97" s="94"/>
      <c r="HH97" s="94"/>
      <c r="HI97" s="94"/>
      <c r="HJ97" s="94"/>
      <c r="HK97" s="94"/>
      <c r="HL97" s="94"/>
      <c r="HM97" s="94"/>
      <c r="HN97" s="94"/>
      <c r="HO97" s="94"/>
      <c r="HP97" s="94"/>
      <c r="HQ97" s="94"/>
      <c r="HR97" s="94"/>
      <c r="HS97" s="94"/>
      <c r="HT97" s="94"/>
      <c r="HU97" s="94"/>
      <c r="HV97" s="94"/>
      <c r="HW97" s="94"/>
      <c r="HX97" s="94"/>
      <c r="HY97" s="94"/>
      <c r="HZ97" s="94"/>
      <c r="IA97" s="94"/>
      <c r="IB97" s="94"/>
      <c r="IC97" s="94"/>
      <c r="ID97" s="94"/>
      <c r="IE97" s="94"/>
      <c r="IF97" s="94"/>
      <c r="IG97" s="94"/>
      <c r="IH97" s="94"/>
      <c r="II97" s="94"/>
      <c r="IJ97" s="94"/>
    </row>
    <row r="98" spans="1:244" s="93" customFormat="1" ht="30.75" customHeight="1">
      <c r="A98" s="24">
        <v>1</v>
      </c>
      <c r="B98" s="38" t="s">
        <v>111</v>
      </c>
      <c r="C98" s="31" t="s">
        <v>42</v>
      </c>
      <c r="D98" s="41">
        <v>10</v>
      </c>
      <c r="E98" s="34"/>
      <c r="F98" s="34">
        <f>D98*E98</f>
        <v>0</v>
      </c>
      <c r="G98" s="95"/>
      <c r="H98" s="34">
        <f>F98+(F98*G98/100)</f>
        <v>0</v>
      </c>
      <c r="I98" s="96"/>
      <c r="J98" s="97"/>
      <c r="K98" s="6"/>
      <c r="L98" s="6"/>
      <c r="M98" s="6"/>
      <c r="N98" s="6"/>
      <c r="O98" s="6"/>
      <c r="P98" s="6"/>
      <c r="GJ98" s="94"/>
      <c r="GK98" s="94"/>
      <c r="GL98" s="94"/>
      <c r="GM98" s="94"/>
      <c r="GN98" s="94"/>
      <c r="GO98" s="94"/>
      <c r="GP98" s="94"/>
      <c r="GQ98" s="94"/>
      <c r="GR98" s="94"/>
      <c r="GS98" s="94"/>
      <c r="GT98" s="94"/>
      <c r="GU98" s="94"/>
      <c r="GV98" s="94"/>
      <c r="GW98" s="94"/>
      <c r="GX98" s="94"/>
      <c r="GY98" s="94"/>
      <c r="GZ98" s="94"/>
      <c r="HA98" s="94"/>
      <c r="HB98" s="94"/>
      <c r="HC98" s="94"/>
      <c r="HD98" s="94"/>
      <c r="HE98" s="94"/>
      <c r="HF98" s="94"/>
      <c r="HG98" s="94"/>
      <c r="HH98" s="94"/>
      <c r="HI98" s="94"/>
      <c r="HJ98" s="94"/>
      <c r="HK98" s="94"/>
      <c r="HL98" s="94"/>
      <c r="HM98" s="94"/>
      <c r="HN98" s="94"/>
      <c r="HO98" s="94"/>
      <c r="HP98" s="94"/>
      <c r="HQ98" s="94"/>
      <c r="HR98" s="94"/>
      <c r="HS98" s="94"/>
      <c r="HT98" s="94"/>
      <c r="HU98" s="94"/>
      <c r="HV98" s="94"/>
      <c r="HW98" s="94"/>
      <c r="HX98" s="94"/>
      <c r="HY98" s="94"/>
      <c r="HZ98" s="94"/>
      <c r="IA98" s="94"/>
      <c r="IB98" s="94"/>
      <c r="IC98" s="94"/>
      <c r="ID98" s="94"/>
      <c r="IE98" s="94"/>
      <c r="IF98" s="94"/>
      <c r="IG98" s="94"/>
      <c r="IH98" s="94"/>
      <c r="II98" s="94"/>
      <c r="IJ98" s="94"/>
    </row>
    <row r="99" spans="1:244" s="93" customFormat="1" ht="28.5" customHeight="1">
      <c r="A99" s="24">
        <v>2</v>
      </c>
      <c r="B99" s="38" t="s">
        <v>112</v>
      </c>
      <c r="C99" s="31" t="s">
        <v>42</v>
      </c>
      <c r="D99" s="41">
        <v>10</v>
      </c>
      <c r="E99" s="34"/>
      <c r="F99" s="34">
        <f>D99*E99</f>
        <v>0</v>
      </c>
      <c r="G99" s="95"/>
      <c r="H99" s="34">
        <f>F99+(F99*G99/100)</f>
        <v>0</v>
      </c>
      <c r="I99" s="8"/>
      <c r="J99" s="97"/>
      <c r="K99" s="6"/>
      <c r="L99" s="6"/>
      <c r="M99" s="6"/>
      <c r="N99" s="6"/>
      <c r="O99" s="6"/>
      <c r="P99" s="6"/>
      <c r="GJ99" s="94"/>
      <c r="GK99" s="94"/>
      <c r="GL99" s="94"/>
      <c r="GM99" s="94"/>
      <c r="GN99" s="94"/>
      <c r="GO99" s="94"/>
      <c r="GP99" s="94"/>
      <c r="GQ99" s="94"/>
      <c r="GR99" s="94"/>
      <c r="GS99" s="94"/>
      <c r="GT99" s="94"/>
      <c r="GU99" s="94"/>
      <c r="GV99" s="94"/>
      <c r="GW99" s="94"/>
      <c r="GX99" s="94"/>
      <c r="GY99" s="94"/>
      <c r="GZ99" s="94"/>
      <c r="HA99" s="94"/>
      <c r="HB99" s="94"/>
      <c r="HC99" s="94"/>
      <c r="HD99" s="94"/>
      <c r="HE99" s="94"/>
      <c r="HF99" s="94"/>
      <c r="HG99" s="94"/>
      <c r="HH99" s="94"/>
      <c r="HI99" s="94"/>
      <c r="HJ99" s="94"/>
      <c r="HK99" s="94"/>
      <c r="HL99" s="94"/>
      <c r="HM99" s="94"/>
      <c r="HN99" s="94"/>
      <c r="HO99" s="94"/>
      <c r="HP99" s="94"/>
      <c r="HQ99" s="94"/>
      <c r="HR99" s="94"/>
      <c r="HS99" s="94"/>
      <c r="HT99" s="94"/>
      <c r="HU99" s="94"/>
      <c r="HV99" s="94"/>
      <c r="HW99" s="94"/>
      <c r="HX99" s="94"/>
      <c r="HY99" s="94"/>
      <c r="HZ99" s="94"/>
      <c r="IA99" s="94"/>
      <c r="IB99" s="94"/>
      <c r="IC99" s="94"/>
      <c r="ID99" s="94"/>
      <c r="IE99" s="94"/>
      <c r="IF99" s="94"/>
      <c r="IG99" s="94"/>
      <c r="IH99" s="94"/>
      <c r="II99" s="94"/>
      <c r="IJ99" s="94"/>
    </row>
    <row r="100" spans="1:244" ht="27.75" customHeight="1">
      <c r="A100" s="87" t="s">
        <v>113</v>
      </c>
      <c r="B100" s="87"/>
      <c r="C100" s="87"/>
      <c r="D100" s="87"/>
      <c r="E100" s="87"/>
      <c r="F100" s="57">
        <f>SUM(F98:F99)</f>
        <v>0</v>
      </c>
      <c r="G100" s="58"/>
      <c r="H100" s="57">
        <f>SUM(H98:H99)</f>
        <v>0</v>
      </c>
      <c r="I100" s="98"/>
      <c r="GJ100" s="98"/>
      <c r="GK100" s="98"/>
      <c r="GL100" s="98"/>
      <c r="GM100" s="98"/>
      <c r="GN100" s="98"/>
      <c r="GO100" s="98"/>
      <c r="GP100" s="98"/>
      <c r="GQ100" s="98"/>
      <c r="GR100" s="98"/>
      <c r="GS100" s="98"/>
      <c r="GT100" s="98"/>
      <c r="GU100" s="98"/>
      <c r="GV100" s="98"/>
      <c r="GW100" s="98"/>
      <c r="GX100" s="98"/>
      <c r="GY100" s="98"/>
      <c r="GZ100" s="98"/>
      <c r="HA100" s="98"/>
      <c r="HB100" s="98"/>
      <c r="HC100" s="98"/>
      <c r="HD100" s="98"/>
      <c r="HE100" s="98"/>
      <c r="HF100" s="98"/>
      <c r="HG100" s="98"/>
      <c r="HH100" s="98"/>
      <c r="HI100" s="98"/>
      <c r="HJ100" s="98"/>
      <c r="HK100" s="98"/>
      <c r="HL100" s="98"/>
      <c r="HM100" s="98"/>
      <c r="HN100" s="98"/>
      <c r="HO100" s="98"/>
      <c r="HP100" s="98"/>
      <c r="HQ100" s="98"/>
      <c r="HR100" s="98"/>
      <c r="HS100" s="98"/>
      <c r="HT100" s="98"/>
      <c r="HU100" s="98"/>
      <c r="HV100" s="98"/>
      <c r="HW100" s="98"/>
      <c r="HX100" s="98"/>
      <c r="HY100" s="98"/>
      <c r="HZ100" s="98"/>
      <c r="IA100" s="98"/>
      <c r="IB100" s="98"/>
      <c r="IC100" s="98"/>
      <c r="ID100" s="98"/>
      <c r="IE100" s="98"/>
      <c r="IF100" s="98"/>
      <c r="IG100" s="98"/>
      <c r="IH100" s="98"/>
      <c r="II100" s="98"/>
      <c r="IJ100" s="98"/>
    </row>
    <row r="101" spans="1:244" ht="27.75" customHeight="1">
      <c r="A101" s="60"/>
      <c r="B101" s="60"/>
      <c r="C101" s="60"/>
      <c r="D101" s="60"/>
      <c r="E101" s="60"/>
      <c r="F101" s="60"/>
      <c r="G101" s="60"/>
      <c r="H101" s="60"/>
      <c r="I101" s="98"/>
      <c r="GJ101" s="99"/>
      <c r="GK101" s="99"/>
      <c r="GL101" s="99"/>
      <c r="GM101" s="99"/>
      <c r="GN101" s="99"/>
      <c r="GO101" s="99"/>
      <c r="GP101" s="99"/>
      <c r="GQ101" s="99"/>
      <c r="GR101" s="99"/>
      <c r="GS101" s="99"/>
      <c r="GT101" s="99"/>
      <c r="GU101" s="99"/>
      <c r="GV101" s="99"/>
      <c r="GW101" s="99"/>
      <c r="GX101" s="99"/>
      <c r="GY101" s="99"/>
      <c r="GZ101" s="99"/>
      <c r="HA101" s="99"/>
      <c r="HB101" s="99"/>
      <c r="HC101" s="99"/>
      <c r="HD101" s="99"/>
      <c r="HE101" s="99"/>
      <c r="HF101" s="99"/>
      <c r="HG101" s="99"/>
      <c r="HH101" s="99"/>
      <c r="HI101" s="99"/>
      <c r="HJ101" s="99"/>
      <c r="HK101" s="99"/>
      <c r="HL101" s="99"/>
      <c r="HM101" s="99"/>
      <c r="HN101" s="99"/>
      <c r="HO101" s="99"/>
      <c r="HP101" s="99"/>
      <c r="HQ101" s="99"/>
      <c r="HR101" s="99"/>
      <c r="HS101" s="99"/>
      <c r="HT101" s="99"/>
      <c r="HU101" s="99"/>
      <c r="HV101" s="99"/>
      <c r="HW101" s="99"/>
      <c r="HX101" s="99"/>
      <c r="HY101" s="99"/>
      <c r="HZ101" s="99"/>
      <c r="IA101" s="99"/>
      <c r="IB101" s="99"/>
      <c r="IC101" s="99"/>
      <c r="ID101" s="99"/>
      <c r="IE101" s="99"/>
      <c r="IF101" s="99"/>
      <c r="IG101" s="99"/>
      <c r="IH101" s="99"/>
      <c r="II101" s="99"/>
      <c r="IJ101" s="99"/>
    </row>
    <row r="102" spans="1:244" ht="28.5" customHeight="1">
      <c r="A102" s="63" t="s">
        <v>114</v>
      </c>
      <c r="B102" s="63"/>
      <c r="C102" s="63"/>
      <c r="D102" s="63"/>
      <c r="E102" s="63"/>
      <c r="F102" s="63"/>
      <c r="G102" s="63"/>
      <c r="H102" s="63"/>
      <c r="I102" s="63"/>
      <c r="J102" s="63"/>
      <c r="GJ102" s="98"/>
      <c r="GK102" s="98"/>
      <c r="GL102" s="98"/>
      <c r="GM102" s="98"/>
      <c r="GN102" s="98"/>
      <c r="GO102" s="98"/>
      <c r="GP102" s="98"/>
      <c r="GQ102" s="98"/>
      <c r="GR102" s="98"/>
      <c r="GS102" s="98"/>
      <c r="GT102" s="98"/>
      <c r="GU102" s="98"/>
      <c r="GV102" s="98"/>
      <c r="GW102" s="98"/>
      <c r="GX102" s="98"/>
      <c r="GY102" s="98"/>
      <c r="GZ102" s="98"/>
      <c r="HA102" s="98"/>
      <c r="HB102" s="98"/>
      <c r="HC102" s="98"/>
      <c r="HD102" s="98"/>
      <c r="HE102" s="98"/>
      <c r="HF102" s="98"/>
      <c r="HG102" s="98"/>
      <c r="HH102" s="98"/>
      <c r="HI102" s="98"/>
      <c r="HJ102" s="98"/>
      <c r="HK102" s="98"/>
      <c r="HL102" s="98"/>
      <c r="HM102" s="98"/>
      <c r="HN102" s="98"/>
      <c r="HO102" s="98"/>
      <c r="HP102" s="98"/>
      <c r="HQ102" s="98"/>
      <c r="HR102" s="98"/>
      <c r="HS102" s="98"/>
      <c r="HT102" s="98"/>
      <c r="HU102" s="98"/>
      <c r="HV102" s="98"/>
      <c r="HW102" s="98"/>
      <c r="HX102" s="98"/>
      <c r="HY102" s="98"/>
      <c r="HZ102" s="98"/>
      <c r="IA102" s="98"/>
      <c r="IB102" s="98"/>
      <c r="IC102" s="98"/>
      <c r="ID102" s="98"/>
      <c r="IE102" s="98"/>
      <c r="IF102" s="98"/>
      <c r="IG102" s="98"/>
      <c r="IH102" s="98"/>
      <c r="II102" s="98"/>
      <c r="IJ102" s="98"/>
    </row>
    <row r="103" spans="1:244" ht="42" customHeight="1">
      <c r="A103" s="15" t="s">
        <v>2</v>
      </c>
      <c r="B103" s="15" t="s">
        <v>3</v>
      </c>
      <c r="C103" s="15" t="s">
        <v>4</v>
      </c>
      <c r="D103" s="15" t="s">
        <v>5</v>
      </c>
      <c r="E103" s="16" t="s">
        <v>6</v>
      </c>
      <c r="F103" s="16" t="s">
        <v>7</v>
      </c>
      <c r="G103" s="17" t="s">
        <v>8</v>
      </c>
      <c r="H103" s="16" t="s">
        <v>9</v>
      </c>
      <c r="I103" s="18" t="s">
        <v>10</v>
      </c>
      <c r="J103" s="19" t="s">
        <v>11</v>
      </c>
      <c r="GJ103" s="99"/>
      <c r="GK103" s="99"/>
      <c r="GL103" s="99"/>
      <c r="GM103" s="99"/>
      <c r="GN103" s="99"/>
      <c r="GO103" s="99"/>
      <c r="GP103" s="99"/>
      <c r="GQ103" s="99"/>
      <c r="GR103" s="99"/>
      <c r="GS103" s="99"/>
      <c r="GT103" s="99"/>
      <c r="GU103" s="99"/>
      <c r="GV103" s="99"/>
      <c r="GW103" s="99"/>
      <c r="GX103" s="99"/>
      <c r="GY103" s="99"/>
      <c r="GZ103" s="99"/>
      <c r="HA103" s="99"/>
      <c r="HB103" s="99"/>
      <c r="HC103" s="99"/>
      <c r="HD103" s="99"/>
      <c r="HE103" s="99"/>
      <c r="HF103" s="99"/>
      <c r="HG103" s="99"/>
      <c r="HH103" s="99"/>
      <c r="HI103" s="99"/>
      <c r="HJ103" s="99"/>
      <c r="HK103" s="99"/>
      <c r="HL103" s="99"/>
      <c r="HM103" s="99"/>
      <c r="HN103" s="99"/>
      <c r="HO103" s="99"/>
      <c r="HP103" s="99"/>
      <c r="HQ103" s="99"/>
      <c r="HR103" s="99"/>
      <c r="HS103" s="99"/>
      <c r="HT103" s="99"/>
      <c r="HU103" s="99"/>
      <c r="HV103" s="99"/>
      <c r="HW103" s="99"/>
      <c r="HX103" s="99"/>
      <c r="HY103" s="99"/>
      <c r="HZ103" s="99"/>
      <c r="IA103" s="99"/>
      <c r="IB103" s="99"/>
      <c r="IC103" s="99"/>
      <c r="ID103" s="99"/>
      <c r="IE103" s="99"/>
      <c r="IF103" s="99"/>
      <c r="IG103" s="99"/>
      <c r="IH103" s="99"/>
      <c r="II103" s="99"/>
      <c r="IJ103" s="99"/>
    </row>
    <row r="104" spans="1:244" ht="12.75">
      <c r="A104" s="24">
        <v>1</v>
      </c>
      <c r="B104" s="38" t="s">
        <v>115</v>
      </c>
      <c r="C104" s="31" t="s">
        <v>42</v>
      </c>
      <c r="D104" s="41">
        <v>300</v>
      </c>
      <c r="E104" s="34"/>
      <c r="F104" s="34">
        <f>D104*E104</f>
        <v>0</v>
      </c>
      <c r="G104" s="95"/>
      <c r="H104" s="34">
        <f>F104+(F104*G104/100)</f>
        <v>0</v>
      </c>
      <c r="I104" s="8"/>
      <c r="J104" s="97"/>
      <c r="GJ104" s="98"/>
      <c r="GK104" s="98"/>
      <c r="GL104" s="98"/>
      <c r="GM104" s="98"/>
      <c r="GN104" s="98"/>
      <c r="GO104" s="98"/>
      <c r="GP104" s="98"/>
      <c r="GQ104" s="98"/>
      <c r="GR104" s="98"/>
      <c r="GS104" s="98"/>
      <c r="GT104" s="98"/>
      <c r="GU104" s="98"/>
      <c r="GV104" s="98"/>
      <c r="GW104" s="98"/>
      <c r="GX104" s="98"/>
      <c r="GY104" s="98"/>
      <c r="GZ104" s="98"/>
      <c r="HA104" s="98"/>
      <c r="HB104" s="98"/>
      <c r="HC104" s="98"/>
      <c r="HD104" s="98"/>
      <c r="HE104" s="98"/>
      <c r="HF104" s="98"/>
      <c r="HG104" s="98"/>
      <c r="HH104" s="98"/>
      <c r="HI104" s="98"/>
      <c r="HJ104" s="98"/>
      <c r="HK104" s="98"/>
      <c r="HL104" s="98"/>
      <c r="HM104" s="98"/>
      <c r="HN104" s="98"/>
      <c r="HO104" s="98"/>
      <c r="HP104" s="98"/>
      <c r="HQ104" s="98"/>
      <c r="HR104" s="98"/>
      <c r="HS104" s="98"/>
      <c r="HT104" s="98"/>
      <c r="HU104" s="98"/>
      <c r="HV104" s="98"/>
      <c r="HW104" s="98"/>
      <c r="HX104" s="98"/>
      <c r="HY104" s="98"/>
      <c r="HZ104" s="98"/>
      <c r="IA104" s="98"/>
      <c r="IB104" s="98"/>
      <c r="IC104" s="98"/>
      <c r="ID104" s="98"/>
      <c r="IE104" s="98"/>
      <c r="IF104" s="98"/>
      <c r="IG104" s="98"/>
      <c r="IH104" s="98"/>
      <c r="II104" s="98"/>
      <c r="IJ104" s="98"/>
    </row>
    <row r="105" spans="1:244" ht="12.75">
      <c r="A105" s="24">
        <v>2</v>
      </c>
      <c r="B105" s="38" t="s">
        <v>116</v>
      </c>
      <c r="C105" s="31" t="s">
        <v>20</v>
      </c>
      <c r="D105" s="41">
        <v>30</v>
      </c>
      <c r="E105" s="34"/>
      <c r="F105" s="34">
        <f>D105*E105</f>
        <v>0</v>
      </c>
      <c r="G105" s="100"/>
      <c r="H105" s="34">
        <f>F105+(F105*G105/100)</f>
        <v>0</v>
      </c>
      <c r="I105" s="97"/>
      <c r="J105" s="97"/>
      <c r="GJ105" s="98"/>
      <c r="GK105" s="98"/>
      <c r="GL105" s="98"/>
      <c r="GM105" s="98"/>
      <c r="GN105" s="98"/>
      <c r="GO105" s="98"/>
      <c r="GP105" s="98"/>
      <c r="GQ105" s="98"/>
      <c r="GR105" s="98"/>
      <c r="GS105" s="98"/>
      <c r="GT105" s="98"/>
      <c r="GU105" s="98"/>
      <c r="GV105" s="98"/>
      <c r="GW105" s="98"/>
      <c r="GX105" s="98"/>
      <c r="GY105" s="98"/>
      <c r="GZ105" s="98"/>
      <c r="HA105" s="98"/>
      <c r="HB105" s="98"/>
      <c r="HC105" s="98"/>
      <c r="HD105" s="98"/>
      <c r="HE105" s="98"/>
      <c r="HF105" s="98"/>
      <c r="HG105" s="98"/>
      <c r="HH105" s="98"/>
      <c r="HI105" s="98"/>
      <c r="HJ105" s="98"/>
      <c r="HK105" s="98"/>
      <c r="HL105" s="98"/>
      <c r="HM105" s="98"/>
      <c r="HN105" s="98"/>
      <c r="HO105" s="98"/>
      <c r="HP105" s="98"/>
      <c r="HQ105" s="98"/>
      <c r="HR105" s="98"/>
      <c r="HS105" s="98"/>
      <c r="HT105" s="98"/>
      <c r="HU105" s="98"/>
      <c r="HV105" s="98"/>
      <c r="HW105" s="98"/>
      <c r="HX105" s="98"/>
      <c r="HY105" s="98"/>
      <c r="HZ105" s="98"/>
      <c r="IA105" s="98"/>
      <c r="IB105" s="98"/>
      <c r="IC105" s="98"/>
      <c r="ID105" s="98"/>
      <c r="IE105" s="98"/>
      <c r="IF105" s="98"/>
      <c r="IG105" s="98"/>
      <c r="IH105" s="98"/>
      <c r="II105" s="98"/>
      <c r="IJ105" s="98"/>
    </row>
    <row r="106" spans="1:244" ht="12.75">
      <c r="A106" s="24">
        <v>3</v>
      </c>
      <c r="B106" s="38" t="s">
        <v>117</v>
      </c>
      <c r="C106" s="31" t="s">
        <v>20</v>
      </c>
      <c r="D106" s="41">
        <v>30</v>
      </c>
      <c r="E106" s="34"/>
      <c r="F106" s="34">
        <f>D106*E106</f>
        <v>0</v>
      </c>
      <c r="G106" s="100"/>
      <c r="H106" s="34">
        <f>F106+(F106*G106/100)</f>
        <v>0</v>
      </c>
      <c r="I106" s="97"/>
      <c r="J106" s="97"/>
      <c r="GJ106" s="98"/>
      <c r="GK106" s="98"/>
      <c r="GL106" s="98"/>
      <c r="GM106" s="98"/>
      <c r="GN106" s="98"/>
      <c r="GO106" s="98"/>
      <c r="GP106" s="98"/>
      <c r="GQ106" s="98"/>
      <c r="GR106" s="98"/>
      <c r="GS106" s="98"/>
      <c r="GT106" s="98"/>
      <c r="GU106" s="98"/>
      <c r="GV106" s="98"/>
      <c r="GW106" s="98"/>
      <c r="GX106" s="98"/>
      <c r="GY106" s="98"/>
      <c r="GZ106" s="98"/>
      <c r="HA106" s="98"/>
      <c r="HB106" s="98"/>
      <c r="HC106" s="98"/>
      <c r="HD106" s="98"/>
      <c r="HE106" s="98"/>
      <c r="HF106" s="98"/>
      <c r="HG106" s="98"/>
      <c r="HH106" s="98"/>
      <c r="HI106" s="98"/>
      <c r="HJ106" s="98"/>
      <c r="HK106" s="98"/>
      <c r="HL106" s="98"/>
      <c r="HM106" s="98"/>
      <c r="HN106" s="98"/>
      <c r="HO106" s="98"/>
      <c r="HP106" s="98"/>
      <c r="HQ106" s="98"/>
      <c r="HR106" s="98"/>
      <c r="HS106" s="98"/>
      <c r="HT106" s="98"/>
      <c r="HU106" s="98"/>
      <c r="HV106" s="98"/>
      <c r="HW106" s="98"/>
      <c r="HX106" s="98"/>
      <c r="HY106" s="98"/>
      <c r="HZ106" s="98"/>
      <c r="IA106" s="98"/>
      <c r="IB106" s="98"/>
      <c r="IC106" s="98"/>
      <c r="ID106" s="98"/>
      <c r="IE106" s="98"/>
      <c r="IF106" s="98"/>
      <c r="IG106" s="98"/>
      <c r="IH106" s="98"/>
      <c r="II106" s="98"/>
      <c r="IJ106" s="98"/>
    </row>
    <row r="107" spans="1:244" ht="12.75">
      <c r="A107" s="74">
        <v>4</v>
      </c>
      <c r="B107" s="31" t="s">
        <v>118</v>
      </c>
      <c r="C107" s="31" t="s">
        <v>42</v>
      </c>
      <c r="D107" s="41">
        <v>7</v>
      </c>
      <c r="E107" s="32"/>
      <c r="F107" s="32">
        <f>D107*E107</f>
        <v>0</v>
      </c>
      <c r="G107" s="100"/>
      <c r="H107" s="34">
        <f>F107+(F107*G107/100)</f>
        <v>0</v>
      </c>
      <c r="I107" s="8"/>
      <c r="J107" s="97"/>
      <c r="GJ107" s="101"/>
      <c r="GK107" s="101"/>
      <c r="GL107" s="101"/>
      <c r="GM107" s="101"/>
      <c r="GN107" s="101"/>
      <c r="GO107" s="101"/>
      <c r="GP107" s="101"/>
      <c r="GQ107" s="101"/>
      <c r="GR107" s="101"/>
      <c r="GS107" s="101"/>
      <c r="GT107" s="101"/>
      <c r="GU107" s="101"/>
      <c r="GV107" s="101"/>
      <c r="GW107" s="101"/>
      <c r="GX107" s="101"/>
      <c r="GY107" s="101"/>
      <c r="GZ107" s="101"/>
      <c r="HA107" s="101"/>
      <c r="HB107" s="101"/>
      <c r="HC107" s="101"/>
      <c r="HD107" s="101"/>
      <c r="HE107" s="101"/>
      <c r="HF107" s="101"/>
      <c r="HG107" s="101"/>
      <c r="HH107" s="101"/>
      <c r="HI107" s="101"/>
      <c r="HJ107" s="101"/>
      <c r="HK107" s="101"/>
      <c r="HL107" s="101"/>
      <c r="HM107" s="101"/>
      <c r="HN107" s="101"/>
      <c r="HO107" s="101"/>
      <c r="HP107" s="101"/>
      <c r="HQ107" s="101"/>
      <c r="HR107" s="101"/>
      <c r="HS107" s="101"/>
      <c r="HT107" s="101"/>
      <c r="HU107" s="101"/>
      <c r="HV107" s="101"/>
      <c r="HW107" s="101"/>
      <c r="HX107" s="101"/>
      <c r="HY107" s="101"/>
      <c r="HZ107" s="101"/>
      <c r="IA107" s="101"/>
      <c r="IB107" s="101"/>
      <c r="IC107" s="101"/>
      <c r="ID107" s="101"/>
      <c r="IE107" s="101"/>
      <c r="IF107" s="101"/>
      <c r="IG107" s="101"/>
      <c r="IH107" s="101"/>
      <c r="II107" s="101"/>
      <c r="IJ107" s="101"/>
    </row>
    <row r="108" spans="1:244" ht="12.75" customHeight="1">
      <c r="A108" s="74">
        <v>5</v>
      </c>
      <c r="B108" s="31" t="s">
        <v>119</v>
      </c>
      <c r="C108" s="31" t="s">
        <v>42</v>
      </c>
      <c r="D108" s="41">
        <v>5</v>
      </c>
      <c r="E108" s="32"/>
      <c r="F108" s="32">
        <f>D108*E108</f>
        <v>0</v>
      </c>
      <c r="G108" s="100"/>
      <c r="H108" s="34">
        <f>F108+(F108*G108/100)</f>
        <v>0</v>
      </c>
      <c r="I108" s="8"/>
      <c r="J108" s="97"/>
      <c r="GJ108" s="99"/>
      <c r="GK108" s="99"/>
      <c r="GL108" s="99"/>
      <c r="GM108" s="99"/>
      <c r="GN108" s="99"/>
      <c r="GO108" s="99"/>
      <c r="GP108" s="99"/>
      <c r="GQ108" s="99"/>
      <c r="GR108" s="99"/>
      <c r="GS108" s="99"/>
      <c r="GT108" s="99"/>
      <c r="GU108" s="99"/>
      <c r="GV108" s="99"/>
      <c r="GW108" s="99"/>
      <c r="GX108" s="99"/>
      <c r="GY108" s="99"/>
      <c r="GZ108" s="99"/>
      <c r="HA108" s="99"/>
      <c r="HB108" s="99"/>
      <c r="HC108" s="99"/>
      <c r="HD108" s="99"/>
      <c r="HE108" s="99"/>
      <c r="HF108" s="99"/>
      <c r="HG108" s="99"/>
      <c r="HH108" s="99"/>
      <c r="HI108" s="99"/>
      <c r="HJ108" s="99"/>
      <c r="HK108" s="99"/>
      <c r="HL108" s="99"/>
      <c r="HM108" s="99"/>
      <c r="HN108" s="99"/>
      <c r="HO108" s="99"/>
      <c r="HP108" s="99"/>
      <c r="HQ108" s="99"/>
      <c r="HR108" s="99"/>
      <c r="HS108" s="99"/>
      <c r="HT108" s="99"/>
      <c r="HU108" s="99"/>
      <c r="HV108" s="99"/>
      <c r="HW108" s="99"/>
      <c r="HX108" s="99"/>
      <c r="HY108" s="99"/>
      <c r="HZ108" s="99"/>
      <c r="IA108" s="99"/>
      <c r="IB108" s="99"/>
      <c r="IC108" s="99"/>
      <c r="ID108" s="99"/>
      <c r="IE108" s="99"/>
      <c r="IF108" s="99"/>
      <c r="IG108" s="99"/>
      <c r="IH108" s="99"/>
      <c r="II108" s="99"/>
      <c r="IJ108" s="99"/>
    </row>
    <row r="109" spans="1:244" ht="12.75" customHeight="1">
      <c r="A109" s="74">
        <v>6</v>
      </c>
      <c r="B109" s="31" t="s">
        <v>120</v>
      </c>
      <c r="C109" s="31" t="s">
        <v>42</v>
      </c>
      <c r="D109" s="41">
        <v>20</v>
      </c>
      <c r="E109" s="32"/>
      <c r="F109" s="32">
        <f>D109*E109</f>
        <v>0</v>
      </c>
      <c r="G109" s="100"/>
      <c r="H109" s="32">
        <f>F109+(F109*G109/100)</f>
        <v>0</v>
      </c>
      <c r="I109" s="96"/>
      <c r="J109" s="96"/>
      <c r="GJ109" s="99"/>
      <c r="GK109" s="99"/>
      <c r="GL109" s="99"/>
      <c r="GM109" s="99"/>
      <c r="GN109" s="99"/>
      <c r="GO109" s="99"/>
      <c r="GP109" s="99"/>
      <c r="GQ109" s="99"/>
      <c r="GR109" s="99"/>
      <c r="GS109" s="99"/>
      <c r="GT109" s="99"/>
      <c r="GU109" s="99"/>
      <c r="GV109" s="99"/>
      <c r="GW109" s="99"/>
      <c r="GX109" s="99"/>
      <c r="GY109" s="99"/>
      <c r="GZ109" s="99"/>
      <c r="HA109" s="99"/>
      <c r="HB109" s="99"/>
      <c r="HC109" s="99"/>
      <c r="HD109" s="99"/>
      <c r="HE109" s="99"/>
      <c r="HF109" s="99"/>
      <c r="HG109" s="99"/>
      <c r="HH109" s="99"/>
      <c r="HI109" s="99"/>
      <c r="HJ109" s="99"/>
      <c r="HK109" s="99"/>
      <c r="HL109" s="99"/>
      <c r="HM109" s="99"/>
      <c r="HN109" s="99"/>
      <c r="HO109" s="99"/>
      <c r="HP109" s="99"/>
      <c r="HQ109" s="99"/>
      <c r="HR109" s="99"/>
      <c r="HS109" s="99"/>
      <c r="HT109" s="99"/>
      <c r="HU109" s="99"/>
      <c r="HV109" s="99"/>
      <c r="HW109" s="99"/>
      <c r="HX109" s="99"/>
      <c r="HY109" s="99"/>
      <c r="HZ109" s="99"/>
      <c r="IA109" s="99"/>
      <c r="IB109" s="99"/>
      <c r="IC109" s="99"/>
      <c r="ID109" s="99"/>
      <c r="IE109" s="99"/>
      <c r="IF109" s="99"/>
      <c r="IG109" s="99"/>
      <c r="IH109" s="99"/>
      <c r="II109" s="99"/>
      <c r="IJ109" s="99"/>
    </row>
    <row r="110" spans="1:244" ht="12.75">
      <c r="A110" s="24">
        <v>7</v>
      </c>
      <c r="B110" s="38" t="s">
        <v>121</v>
      </c>
      <c r="C110" s="38" t="s">
        <v>42</v>
      </c>
      <c r="D110" s="102">
        <v>1000</v>
      </c>
      <c r="E110" s="34"/>
      <c r="F110" s="34">
        <f>D110*E110</f>
        <v>0</v>
      </c>
      <c r="G110" s="95"/>
      <c r="H110" s="34">
        <f>F110+(F110*G110/100)</f>
        <v>0</v>
      </c>
      <c r="I110" s="97"/>
      <c r="J110" s="97"/>
      <c r="GJ110" s="98"/>
      <c r="GK110" s="98"/>
      <c r="GL110" s="98"/>
      <c r="GM110" s="98"/>
      <c r="GN110" s="98"/>
      <c r="GO110" s="98"/>
      <c r="GP110" s="98"/>
      <c r="GQ110" s="98"/>
      <c r="GR110" s="98"/>
      <c r="GS110" s="98"/>
      <c r="GT110" s="98"/>
      <c r="GU110" s="98"/>
      <c r="GV110" s="98"/>
      <c r="GW110" s="98"/>
      <c r="GX110" s="98"/>
      <c r="GY110" s="98"/>
      <c r="GZ110" s="98"/>
      <c r="HA110" s="98"/>
      <c r="HB110" s="98"/>
      <c r="HC110" s="98"/>
      <c r="HD110" s="98"/>
      <c r="HE110" s="98"/>
      <c r="HF110" s="98"/>
      <c r="HG110" s="98"/>
      <c r="HH110" s="98"/>
      <c r="HI110" s="98"/>
      <c r="HJ110" s="98"/>
      <c r="HK110" s="98"/>
      <c r="HL110" s="98"/>
      <c r="HM110" s="98"/>
      <c r="HN110" s="98"/>
      <c r="HO110" s="98"/>
      <c r="HP110" s="98"/>
      <c r="HQ110" s="98"/>
      <c r="HR110" s="98"/>
      <c r="HS110" s="98"/>
      <c r="HT110" s="98"/>
      <c r="HU110" s="98"/>
      <c r="HV110" s="98"/>
      <c r="HW110" s="98"/>
      <c r="HX110" s="98"/>
      <c r="HY110" s="98"/>
      <c r="HZ110" s="98"/>
      <c r="IA110" s="98"/>
      <c r="IB110" s="98"/>
      <c r="IC110" s="98"/>
      <c r="ID110" s="98"/>
      <c r="IE110" s="98"/>
      <c r="IF110" s="98"/>
      <c r="IG110" s="98"/>
      <c r="IH110" s="98"/>
      <c r="II110" s="98"/>
      <c r="IJ110" s="98"/>
    </row>
    <row r="111" spans="1:244" ht="12.75" customHeight="1">
      <c r="A111" s="24">
        <v>8</v>
      </c>
      <c r="B111" s="38" t="s">
        <v>122</v>
      </c>
      <c r="C111" s="38" t="s">
        <v>42</v>
      </c>
      <c r="D111" s="102">
        <v>500</v>
      </c>
      <c r="E111" s="34"/>
      <c r="F111" s="34">
        <f>D111*E111</f>
        <v>0</v>
      </c>
      <c r="G111" s="95"/>
      <c r="H111" s="34">
        <f>F111+(F111*G111/100)</f>
        <v>0</v>
      </c>
      <c r="I111" s="97"/>
      <c r="J111" s="97"/>
      <c r="GJ111" s="99"/>
      <c r="GK111" s="99"/>
      <c r="GL111" s="99"/>
      <c r="GM111" s="99"/>
      <c r="GN111" s="99"/>
      <c r="GO111" s="99"/>
      <c r="GP111" s="99"/>
      <c r="GQ111" s="99"/>
      <c r="GR111" s="99"/>
      <c r="GS111" s="99"/>
      <c r="GT111" s="99"/>
      <c r="GU111" s="99"/>
      <c r="GV111" s="99"/>
      <c r="GW111" s="99"/>
      <c r="GX111" s="99"/>
      <c r="GY111" s="99"/>
      <c r="GZ111" s="99"/>
      <c r="HA111" s="99"/>
      <c r="HB111" s="99"/>
      <c r="HC111" s="99"/>
      <c r="HD111" s="99"/>
      <c r="HE111" s="99"/>
      <c r="HF111" s="99"/>
      <c r="HG111" s="99"/>
      <c r="HH111" s="99"/>
      <c r="HI111" s="99"/>
      <c r="HJ111" s="99"/>
      <c r="HK111" s="99"/>
      <c r="HL111" s="99"/>
      <c r="HM111" s="99"/>
      <c r="HN111" s="99"/>
      <c r="HO111" s="99"/>
      <c r="HP111" s="99"/>
      <c r="HQ111" s="99"/>
      <c r="HR111" s="99"/>
      <c r="HS111" s="99"/>
      <c r="HT111" s="99"/>
      <c r="HU111" s="99"/>
      <c r="HV111" s="99"/>
      <c r="HW111" s="99"/>
      <c r="HX111" s="99"/>
      <c r="HY111" s="99"/>
      <c r="HZ111" s="99"/>
      <c r="IA111" s="99"/>
      <c r="IB111" s="99"/>
      <c r="IC111" s="99"/>
      <c r="ID111" s="99"/>
      <c r="IE111" s="99"/>
      <c r="IF111" s="99"/>
      <c r="IG111" s="99"/>
      <c r="IH111" s="99"/>
      <c r="II111" s="99"/>
      <c r="IJ111" s="99"/>
    </row>
    <row r="112" spans="1:244" ht="12.75">
      <c r="A112" s="24">
        <v>9</v>
      </c>
      <c r="B112" s="38" t="s">
        <v>123</v>
      </c>
      <c r="C112" s="38" t="s">
        <v>42</v>
      </c>
      <c r="D112" s="102">
        <v>2000</v>
      </c>
      <c r="E112" s="34"/>
      <c r="F112" s="34">
        <f>D112*E112</f>
        <v>0</v>
      </c>
      <c r="G112" s="24"/>
      <c r="H112" s="34">
        <f>F112+(F112*G112/100)</f>
        <v>0</v>
      </c>
      <c r="I112" s="8"/>
      <c r="J112" s="97"/>
      <c r="GJ112" s="98"/>
      <c r="GK112" s="98"/>
      <c r="GL112" s="98"/>
      <c r="GM112" s="98"/>
      <c r="GN112" s="98"/>
      <c r="GO112" s="98"/>
      <c r="GP112" s="98"/>
      <c r="GQ112" s="98"/>
      <c r="GR112" s="98"/>
      <c r="GS112" s="98"/>
      <c r="GT112" s="98"/>
      <c r="GU112" s="98"/>
      <c r="GV112" s="98"/>
      <c r="GW112" s="98"/>
      <c r="GX112" s="98"/>
      <c r="GY112" s="98"/>
      <c r="GZ112" s="98"/>
      <c r="HA112" s="98"/>
      <c r="HB112" s="98"/>
      <c r="HC112" s="98"/>
      <c r="HD112" s="98"/>
      <c r="HE112" s="98"/>
      <c r="HF112" s="98"/>
      <c r="HG112" s="98"/>
      <c r="HH112" s="98"/>
      <c r="HI112" s="98"/>
      <c r="HJ112" s="98"/>
      <c r="HK112" s="98"/>
      <c r="HL112" s="98"/>
      <c r="HM112" s="98"/>
      <c r="HN112" s="98"/>
      <c r="HO112" s="98"/>
      <c r="HP112" s="98"/>
      <c r="HQ112" s="98"/>
      <c r="HR112" s="98"/>
      <c r="HS112" s="98"/>
      <c r="HT112" s="98"/>
      <c r="HU112" s="98"/>
      <c r="HV112" s="98"/>
      <c r="HW112" s="98"/>
      <c r="HX112" s="98"/>
      <c r="HY112" s="98"/>
      <c r="HZ112" s="98"/>
      <c r="IA112" s="98"/>
      <c r="IB112" s="98"/>
      <c r="IC112" s="98"/>
      <c r="ID112" s="98"/>
      <c r="IE112" s="98"/>
      <c r="IF112" s="98"/>
      <c r="IG112" s="98"/>
      <c r="IH112" s="98"/>
      <c r="II112" s="98"/>
      <c r="IJ112" s="98"/>
    </row>
    <row r="113" spans="1:244" ht="12.75">
      <c r="A113" s="24">
        <v>10</v>
      </c>
      <c r="B113" s="38" t="s">
        <v>124</v>
      </c>
      <c r="C113" s="38" t="s">
        <v>42</v>
      </c>
      <c r="D113" s="102">
        <v>100</v>
      </c>
      <c r="E113" s="34"/>
      <c r="F113" s="34">
        <f>D113*E113</f>
        <v>0</v>
      </c>
      <c r="G113" s="95"/>
      <c r="H113" s="34">
        <f>F113+(F113*G113/100)</f>
        <v>0</v>
      </c>
      <c r="I113" s="8"/>
      <c r="J113" s="97"/>
      <c r="GJ113" s="98"/>
      <c r="GK113" s="98"/>
      <c r="GL113" s="98"/>
      <c r="GM113" s="98"/>
      <c r="GN113" s="98"/>
      <c r="GO113" s="98"/>
      <c r="GP113" s="98"/>
      <c r="GQ113" s="98"/>
      <c r="GR113" s="98"/>
      <c r="GS113" s="98"/>
      <c r="GT113" s="98"/>
      <c r="GU113" s="98"/>
      <c r="GV113" s="98"/>
      <c r="GW113" s="98"/>
      <c r="GX113" s="98"/>
      <c r="GY113" s="98"/>
      <c r="GZ113" s="98"/>
      <c r="HA113" s="98"/>
      <c r="HB113" s="98"/>
      <c r="HC113" s="98"/>
      <c r="HD113" s="98"/>
      <c r="HE113" s="98"/>
      <c r="HF113" s="98"/>
      <c r="HG113" s="98"/>
      <c r="HH113" s="98"/>
      <c r="HI113" s="98"/>
      <c r="HJ113" s="98"/>
      <c r="HK113" s="98"/>
      <c r="HL113" s="98"/>
      <c r="HM113" s="98"/>
      <c r="HN113" s="98"/>
      <c r="HO113" s="98"/>
      <c r="HP113" s="98"/>
      <c r="HQ113" s="98"/>
      <c r="HR113" s="98"/>
      <c r="HS113" s="98"/>
      <c r="HT113" s="98"/>
      <c r="HU113" s="98"/>
      <c r="HV113" s="98"/>
      <c r="HW113" s="98"/>
      <c r="HX113" s="98"/>
      <c r="HY113" s="98"/>
      <c r="HZ113" s="98"/>
      <c r="IA113" s="98"/>
      <c r="IB113" s="98"/>
      <c r="IC113" s="98"/>
      <c r="ID113" s="98"/>
      <c r="IE113" s="98"/>
      <c r="IF113" s="98"/>
      <c r="IG113" s="98"/>
      <c r="IH113" s="98"/>
      <c r="II113" s="98"/>
      <c r="IJ113" s="98"/>
    </row>
    <row r="114" spans="1:244" ht="12.75">
      <c r="A114" s="24">
        <v>11</v>
      </c>
      <c r="B114" s="38" t="s">
        <v>125</v>
      </c>
      <c r="C114" s="38" t="s">
        <v>42</v>
      </c>
      <c r="D114" s="38">
        <v>2200</v>
      </c>
      <c r="E114" s="34"/>
      <c r="F114" s="34">
        <f>D114*E114</f>
        <v>0</v>
      </c>
      <c r="G114" s="95"/>
      <c r="H114" s="34">
        <f>F114+(F114*G114/100)</f>
        <v>0</v>
      </c>
      <c r="I114" s="8"/>
      <c r="J114" s="97"/>
      <c r="GJ114" s="98"/>
      <c r="GK114" s="98"/>
      <c r="GL114" s="98"/>
      <c r="GM114" s="98"/>
      <c r="GN114" s="98"/>
      <c r="GO114" s="98"/>
      <c r="GP114" s="98"/>
      <c r="GQ114" s="98"/>
      <c r="GR114" s="98"/>
      <c r="GS114" s="98"/>
      <c r="GT114" s="98"/>
      <c r="GU114" s="98"/>
      <c r="GV114" s="98"/>
      <c r="GW114" s="98"/>
      <c r="GX114" s="98"/>
      <c r="GY114" s="98"/>
      <c r="GZ114" s="98"/>
      <c r="HA114" s="98"/>
      <c r="HB114" s="98"/>
      <c r="HC114" s="98"/>
      <c r="HD114" s="98"/>
      <c r="HE114" s="98"/>
      <c r="HF114" s="98"/>
      <c r="HG114" s="98"/>
      <c r="HH114" s="98"/>
      <c r="HI114" s="98"/>
      <c r="HJ114" s="98"/>
      <c r="HK114" s="98"/>
      <c r="HL114" s="98"/>
      <c r="HM114" s="98"/>
      <c r="HN114" s="98"/>
      <c r="HO114" s="98"/>
      <c r="HP114" s="98"/>
      <c r="HQ114" s="98"/>
      <c r="HR114" s="98"/>
      <c r="HS114" s="98"/>
      <c r="HT114" s="98"/>
      <c r="HU114" s="98"/>
      <c r="HV114" s="98"/>
      <c r="HW114" s="98"/>
      <c r="HX114" s="98"/>
      <c r="HY114" s="98"/>
      <c r="HZ114" s="98"/>
      <c r="IA114" s="98"/>
      <c r="IB114" s="98"/>
      <c r="IC114" s="98"/>
      <c r="ID114" s="98"/>
      <c r="IE114" s="98"/>
      <c r="IF114" s="98"/>
      <c r="IG114" s="98"/>
      <c r="IH114" s="98"/>
      <c r="II114" s="98"/>
      <c r="IJ114" s="98"/>
    </row>
    <row r="115" spans="1:244" ht="13.5" customHeight="1">
      <c r="A115" s="24">
        <v>12</v>
      </c>
      <c r="B115" s="38" t="s">
        <v>126</v>
      </c>
      <c r="C115" s="38" t="s">
        <v>42</v>
      </c>
      <c r="D115" s="38">
        <v>1000</v>
      </c>
      <c r="E115" s="34"/>
      <c r="F115" s="34">
        <f>D115*E115</f>
        <v>0</v>
      </c>
      <c r="G115" s="95"/>
      <c r="H115" s="34">
        <f>F115+(F115*G115/100)</f>
        <v>0</v>
      </c>
      <c r="I115" s="8"/>
      <c r="J115" s="97"/>
      <c r="GJ115" s="98"/>
      <c r="GK115" s="98"/>
      <c r="GL115" s="98"/>
      <c r="GM115" s="98"/>
      <c r="GN115" s="98"/>
      <c r="GO115" s="98"/>
      <c r="GP115" s="98"/>
      <c r="GQ115" s="98"/>
      <c r="GR115" s="98"/>
      <c r="GS115" s="98"/>
      <c r="GT115" s="98"/>
      <c r="GU115" s="98"/>
      <c r="GV115" s="98"/>
      <c r="GW115" s="98"/>
      <c r="GX115" s="98"/>
      <c r="GY115" s="98"/>
      <c r="GZ115" s="98"/>
      <c r="HA115" s="98"/>
      <c r="HB115" s="98"/>
      <c r="HC115" s="98"/>
      <c r="HD115" s="98"/>
      <c r="HE115" s="98"/>
      <c r="HF115" s="98"/>
      <c r="HG115" s="98"/>
      <c r="HH115" s="98"/>
      <c r="HI115" s="98"/>
      <c r="HJ115" s="98"/>
      <c r="HK115" s="98"/>
      <c r="HL115" s="98"/>
      <c r="HM115" s="98"/>
      <c r="HN115" s="98"/>
      <c r="HO115" s="98"/>
      <c r="HP115" s="98"/>
      <c r="HQ115" s="98"/>
      <c r="HR115" s="98"/>
      <c r="HS115" s="98"/>
      <c r="HT115" s="98"/>
      <c r="HU115" s="98"/>
      <c r="HV115" s="98"/>
      <c r="HW115" s="98"/>
      <c r="HX115" s="98"/>
      <c r="HY115" s="98"/>
      <c r="HZ115" s="98"/>
      <c r="IA115" s="98"/>
      <c r="IB115" s="98"/>
      <c r="IC115" s="98"/>
      <c r="ID115" s="98"/>
      <c r="IE115" s="98"/>
      <c r="IF115" s="98"/>
      <c r="IG115" s="98"/>
      <c r="IH115" s="98"/>
      <c r="II115" s="98"/>
      <c r="IJ115" s="98"/>
    </row>
    <row r="116" spans="1:244" ht="12.75">
      <c r="A116" s="24">
        <v>13</v>
      </c>
      <c r="B116" s="38" t="s">
        <v>127</v>
      </c>
      <c r="C116" s="38" t="s">
        <v>92</v>
      </c>
      <c r="D116" s="102">
        <v>2400</v>
      </c>
      <c r="E116" s="34"/>
      <c r="F116" s="34">
        <f>D116*E116</f>
        <v>0</v>
      </c>
      <c r="G116" s="95"/>
      <c r="H116" s="34">
        <f>F116+(F116*G116/100)</f>
        <v>0</v>
      </c>
      <c r="I116" s="8"/>
      <c r="J116" s="97"/>
      <c r="GJ116" s="98"/>
      <c r="GK116" s="98"/>
      <c r="GL116" s="98"/>
      <c r="GM116" s="98"/>
      <c r="GN116" s="98"/>
      <c r="GO116" s="98"/>
      <c r="GP116" s="98"/>
      <c r="GQ116" s="98"/>
      <c r="GR116" s="98"/>
      <c r="GS116" s="98"/>
      <c r="GT116" s="98"/>
      <c r="GU116" s="98"/>
      <c r="GV116" s="98"/>
      <c r="GW116" s="98"/>
      <c r="GX116" s="98"/>
      <c r="GY116" s="98"/>
      <c r="GZ116" s="98"/>
      <c r="HA116" s="98"/>
      <c r="HB116" s="98"/>
      <c r="HC116" s="98"/>
      <c r="HD116" s="98"/>
      <c r="HE116" s="98"/>
      <c r="HF116" s="98"/>
      <c r="HG116" s="98"/>
      <c r="HH116" s="98"/>
      <c r="HI116" s="98"/>
      <c r="HJ116" s="98"/>
      <c r="HK116" s="98"/>
      <c r="HL116" s="98"/>
      <c r="HM116" s="98"/>
      <c r="HN116" s="98"/>
      <c r="HO116" s="98"/>
      <c r="HP116" s="98"/>
      <c r="HQ116" s="98"/>
      <c r="HR116" s="98"/>
      <c r="HS116" s="98"/>
      <c r="HT116" s="98"/>
      <c r="HU116" s="98"/>
      <c r="HV116" s="98"/>
      <c r="HW116" s="98"/>
      <c r="HX116" s="98"/>
      <c r="HY116" s="98"/>
      <c r="HZ116" s="98"/>
      <c r="IA116" s="98"/>
      <c r="IB116" s="98"/>
      <c r="IC116" s="98"/>
      <c r="ID116" s="98"/>
      <c r="IE116" s="98"/>
      <c r="IF116" s="98"/>
      <c r="IG116" s="98"/>
      <c r="IH116" s="98"/>
      <c r="II116" s="98"/>
      <c r="IJ116" s="98"/>
    </row>
    <row r="117" spans="1:244" ht="31.5" customHeight="1">
      <c r="A117" s="24">
        <v>14</v>
      </c>
      <c r="B117" s="38" t="s">
        <v>128</v>
      </c>
      <c r="C117" s="38" t="s">
        <v>42</v>
      </c>
      <c r="D117" s="38">
        <v>300</v>
      </c>
      <c r="E117" s="34"/>
      <c r="F117" s="34">
        <f>D117*E117</f>
        <v>0</v>
      </c>
      <c r="G117" s="95"/>
      <c r="H117" s="34">
        <f>F117+(F117*G117/100)</f>
        <v>0</v>
      </c>
      <c r="I117" s="8"/>
      <c r="J117" s="97"/>
      <c r="GJ117" s="98"/>
      <c r="GK117" s="98"/>
      <c r="GL117" s="98"/>
      <c r="GM117" s="98"/>
      <c r="GN117" s="98"/>
      <c r="GO117" s="98"/>
      <c r="GP117" s="98"/>
      <c r="GQ117" s="98"/>
      <c r="GR117" s="98"/>
      <c r="GS117" s="98"/>
      <c r="GT117" s="98"/>
      <c r="GU117" s="98"/>
      <c r="GV117" s="98"/>
      <c r="GW117" s="98"/>
      <c r="GX117" s="98"/>
      <c r="GY117" s="98"/>
      <c r="GZ117" s="98"/>
      <c r="HA117" s="98"/>
      <c r="HB117" s="98"/>
      <c r="HC117" s="98"/>
      <c r="HD117" s="98"/>
      <c r="HE117" s="98"/>
      <c r="HF117" s="98"/>
      <c r="HG117" s="98"/>
      <c r="HH117" s="98"/>
      <c r="HI117" s="98"/>
      <c r="HJ117" s="98"/>
      <c r="HK117" s="98"/>
      <c r="HL117" s="98"/>
      <c r="HM117" s="98"/>
      <c r="HN117" s="98"/>
      <c r="HO117" s="98"/>
      <c r="HP117" s="98"/>
      <c r="HQ117" s="98"/>
      <c r="HR117" s="98"/>
      <c r="HS117" s="98"/>
      <c r="HT117" s="98"/>
      <c r="HU117" s="98"/>
      <c r="HV117" s="98"/>
      <c r="HW117" s="98"/>
      <c r="HX117" s="98"/>
      <c r="HY117" s="98"/>
      <c r="HZ117" s="98"/>
      <c r="IA117" s="98"/>
      <c r="IB117" s="98"/>
      <c r="IC117" s="98"/>
      <c r="ID117" s="98"/>
      <c r="IE117" s="98"/>
      <c r="IF117" s="98"/>
      <c r="IG117" s="98"/>
      <c r="IH117" s="98"/>
      <c r="II117" s="98"/>
      <c r="IJ117" s="98"/>
    </row>
    <row r="118" spans="1:244" ht="24" customHeight="1">
      <c r="A118" s="24">
        <v>15</v>
      </c>
      <c r="B118" s="38" t="s">
        <v>129</v>
      </c>
      <c r="C118" s="31" t="s">
        <v>42</v>
      </c>
      <c r="D118" s="102">
        <v>50</v>
      </c>
      <c r="E118" s="34"/>
      <c r="F118" s="34">
        <f>D118*E118</f>
        <v>0</v>
      </c>
      <c r="G118" s="103"/>
      <c r="H118" s="34">
        <f>F118+(F118*G118/100)</f>
        <v>0</v>
      </c>
      <c r="I118" s="8"/>
      <c r="J118" s="97"/>
      <c r="GJ118" s="98"/>
      <c r="GK118" s="98"/>
      <c r="GL118" s="98"/>
      <c r="GM118" s="98"/>
      <c r="GN118" s="98"/>
      <c r="GO118" s="98"/>
      <c r="GP118" s="98"/>
      <c r="GQ118" s="98"/>
      <c r="GR118" s="98"/>
      <c r="GS118" s="98"/>
      <c r="GT118" s="98"/>
      <c r="GU118" s="98"/>
      <c r="GV118" s="98"/>
      <c r="GW118" s="98"/>
      <c r="GX118" s="98"/>
      <c r="GY118" s="98"/>
      <c r="GZ118" s="98"/>
      <c r="HA118" s="98"/>
      <c r="HB118" s="98"/>
      <c r="HC118" s="98"/>
      <c r="HD118" s="98"/>
      <c r="HE118" s="98"/>
      <c r="HF118" s="98"/>
      <c r="HG118" s="98"/>
      <c r="HH118" s="98"/>
      <c r="HI118" s="98"/>
      <c r="HJ118" s="98"/>
      <c r="HK118" s="98"/>
      <c r="HL118" s="98"/>
      <c r="HM118" s="98"/>
      <c r="HN118" s="98"/>
      <c r="HO118" s="98"/>
      <c r="HP118" s="98"/>
      <c r="HQ118" s="98"/>
      <c r="HR118" s="98"/>
      <c r="HS118" s="98"/>
      <c r="HT118" s="98"/>
      <c r="HU118" s="98"/>
      <c r="HV118" s="98"/>
      <c r="HW118" s="98"/>
      <c r="HX118" s="98"/>
      <c r="HY118" s="98"/>
      <c r="HZ118" s="98"/>
      <c r="IA118" s="98"/>
      <c r="IB118" s="98"/>
      <c r="IC118" s="98"/>
      <c r="ID118" s="98"/>
      <c r="IE118" s="98"/>
      <c r="IF118" s="98"/>
      <c r="IG118" s="98"/>
      <c r="IH118" s="98"/>
      <c r="II118" s="98"/>
      <c r="IJ118" s="98"/>
    </row>
    <row r="119" spans="1:244" ht="27.75" customHeight="1">
      <c r="A119" s="56" t="s">
        <v>130</v>
      </c>
      <c r="B119" s="56"/>
      <c r="C119" s="56"/>
      <c r="D119" s="56"/>
      <c r="E119" s="56"/>
      <c r="F119" s="57">
        <f>SUM(F104:F118)</f>
        <v>0</v>
      </c>
      <c r="G119" s="58"/>
      <c r="H119" s="57">
        <f>SUM(H104:H118)</f>
        <v>0</v>
      </c>
      <c r="I119" s="98"/>
      <c r="GJ119" s="98"/>
      <c r="GK119" s="98"/>
      <c r="GL119" s="98"/>
      <c r="GM119" s="98"/>
      <c r="GN119" s="98"/>
      <c r="GO119" s="98"/>
      <c r="GP119" s="98"/>
      <c r="GQ119" s="98"/>
      <c r="GR119" s="98"/>
      <c r="GS119" s="98"/>
      <c r="GT119" s="98"/>
      <c r="GU119" s="98"/>
      <c r="GV119" s="98"/>
      <c r="GW119" s="98"/>
      <c r="GX119" s="98"/>
      <c r="GY119" s="98"/>
      <c r="GZ119" s="98"/>
      <c r="HA119" s="98"/>
      <c r="HB119" s="98"/>
      <c r="HC119" s="98"/>
      <c r="HD119" s="98"/>
      <c r="HE119" s="98"/>
      <c r="HF119" s="98"/>
      <c r="HG119" s="98"/>
      <c r="HH119" s="98"/>
      <c r="HI119" s="98"/>
      <c r="HJ119" s="98"/>
      <c r="HK119" s="98"/>
      <c r="HL119" s="98"/>
      <c r="HM119" s="98"/>
      <c r="HN119" s="98"/>
      <c r="HO119" s="98"/>
      <c r="HP119" s="98"/>
      <c r="HQ119" s="98"/>
      <c r="HR119" s="98"/>
      <c r="HS119" s="98"/>
      <c r="HT119" s="98"/>
      <c r="HU119" s="98"/>
      <c r="HV119" s="98"/>
      <c r="HW119" s="98"/>
      <c r="HX119" s="98"/>
      <c r="HY119" s="98"/>
      <c r="HZ119" s="98"/>
      <c r="IA119" s="98"/>
      <c r="IB119" s="98"/>
      <c r="IC119" s="98"/>
      <c r="ID119" s="98"/>
      <c r="IE119" s="98"/>
      <c r="IF119" s="98"/>
      <c r="IG119" s="98"/>
      <c r="IH119" s="98"/>
      <c r="II119" s="98"/>
      <c r="IJ119" s="98"/>
    </row>
    <row r="120" spans="1:244" ht="27.75" customHeight="1">
      <c r="A120" s="104"/>
      <c r="B120" s="104"/>
      <c r="C120" s="105"/>
      <c r="D120" s="105"/>
      <c r="E120" s="106"/>
      <c r="F120" s="106"/>
      <c r="G120" s="107"/>
      <c r="H120" s="106"/>
      <c r="I120" s="98"/>
      <c r="GJ120" s="98"/>
      <c r="GK120" s="98"/>
      <c r="GL120" s="98"/>
      <c r="GM120" s="98"/>
      <c r="GN120" s="98"/>
      <c r="GO120" s="98"/>
      <c r="GP120" s="98"/>
      <c r="GQ120" s="98"/>
      <c r="GR120" s="98"/>
      <c r="GS120" s="98"/>
      <c r="GT120" s="98"/>
      <c r="GU120" s="98"/>
      <c r="GV120" s="98"/>
      <c r="GW120" s="98"/>
      <c r="GX120" s="98"/>
      <c r="GY120" s="98"/>
      <c r="GZ120" s="98"/>
      <c r="HA120" s="98"/>
      <c r="HB120" s="98"/>
      <c r="HC120" s="98"/>
      <c r="HD120" s="98"/>
      <c r="HE120" s="98"/>
      <c r="HF120" s="98"/>
      <c r="HG120" s="98"/>
      <c r="HH120" s="98"/>
      <c r="HI120" s="98"/>
      <c r="HJ120" s="98"/>
      <c r="HK120" s="98"/>
      <c r="HL120" s="98"/>
      <c r="HM120" s="98"/>
      <c r="HN120" s="98"/>
      <c r="HO120" s="98"/>
      <c r="HP120" s="98"/>
      <c r="HQ120" s="98"/>
      <c r="HR120" s="98"/>
      <c r="HS120" s="98"/>
      <c r="HT120" s="98"/>
      <c r="HU120" s="98"/>
      <c r="HV120" s="98"/>
      <c r="HW120" s="98"/>
      <c r="HX120" s="98"/>
      <c r="HY120" s="98"/>
      <c r="HZ120" s="98"/>
      <c r="IA120" s="98"/>
      <c r="IB120" s="98"/>
      <c r="IC120" s="98"/>
      <c r="ID120" s="98"/>
      <c r="IE120" s="98"/>
      <c r="IF120" s="98"/>
      <c r="IG120" s="98"/>
      <c r="IH120" s="98"/>
      <c r="II120" s="98"/>
      <c r="IJ120" s="98"/>
    </row>
    <row r="121" spans="1:244" ht="27.75" customHeight="1">
      <c r="A121" s="78" t="s">
        <v>131</v>
      </c>
      <c r="B121" s="78"/>
      <c r="C121" s="78"/>
      <c r="D121" s="78"/>
      <c r="E121" s="78"/>
      <c r="F121" s="78"/>
      <c r="G121" s="78"/>
      <c r="H121" s="78"/>
      <c r="I121" s="78"/>
      <c r="J121" s="78"/>
      <c r="GJ121" s="98"/>
      <c r="GK121" s="98"/>
      <c r="GL121" s="98"/>
      <c r="GM121" s="98"/>
      <c r="GN121" s="98"/>
      <c r="GO121" s="98"/>
      <c r="GP121" s="98"/>
      <c r="GQ121" s="98"/>
      <c r="GR121" s="98"/>
      <c r="GS121" s="98"/>
      <c r="GT121" s="98"/>
      <c r="GU121" s="98"/>
      <c r="GV121" s="98"/>
      <c r="GW121" s="98"/>
      <c r="GX121" s="98"/>
      <c r="GY121" s="98"/>
      <c r="GZ121" s="98"/>
      <c r="HA121" s="98"/>
      <c r="HB121" s="98"/>
      <c r="HC121" s="98"/>
      <c r="HD121" s="98"/>
      <c r="HE121" s="98"/>
      <c r="HF121" s="98"/>
      <c r="HG121" s="98"/>
      <c r="HH121" s="98"/>
      <c r="HI121" s="98"/>
      <c r="HJ121" s="98"/>
      <c r="HK121" s="98"/>
      <c r="HL121" s="98"/>
      <c r="HM121" s="98"/>
      <c r="HN121" s="98"/>
      <c r="HO121" s="98"/>
      <c r="HP121" s="98"/>
      <c r="HQ121" s="98"/>
      <c r="HR121" s="98"/>
      <c r="HS121" s="98"/>
      <c r="HT121" s="98"/>
      <c r="HU121" s="98"/>
      <c r="HV121" s="98"/>
      <c r="HW121" s="98"/>
      <c r="HX121" s="98"/>
      <c r="HY121" s="98"/>
      <c r="HZ121" s="98"/>
      <c r="IA121" s="98"/>
      <c r="IB121" s="98"/>
      <c r="IC121" s="98"/>
      <c r="ID121" s="98"/>
      <c r="IE121" s="98"/>
      <c r="IF121" s="98"/>
      <c r="IG121" s="98"/>
      <c r="IH121" s="98"/>
      <c r="II121" s="98"/>
      <c r="IJ121" s="98"/>
    </row>
    <row r="122" spans="1:244" ht="42" customHeight="1">
      <c r="A122" s="15" t="s">
        <v>2</v>
      </c>
      <c r="B122" s="15" t="s">
        <v>3</v>
      </c>
      <c r="C122" s="15" t="s">
        <v>4</v>
      </c>
      <c r="D122" s="15" t="s">
        <v>5</v>
      </c>
      <c r="E122" s="16" t="s">
        <v>6</v>
      </c>
      <c r="F122" s="16" t="s">
        <v>7</v>
      </c>
      <c r="G122" s="17" t="s">
        <v>8</v>
      </c>
      <c r="H122" s="16" t="s">
        <v>9</v>
      </c>
      <c r="I122" s="18" t="s">
        <v>10</v>
      </c>
      <c r="J122" s="19" t="s">
        <v>11</v>
      </c>
      <c r="GJ122" s="98"/>
      <c r="GK122" s="98"/>
      <c r="GL122" s="98"/>
      <c r="GM122" s="98"/>
      <c r="GN122" s="98"/>
      <c r="GO122" s="98"/>
      <c r="GP122" s="98"/>
      <c r="GQ122" s="98"/>
      <c r="GR122" s="98"/>
      <c r="GS122" s="98"/>
      <c r="GT122" s="98"/>
      <c r="GU122" s="98"/>
      <c r="GV122" s="98"/>
      <c r="GW122" s="98"/>
      <c r="GX122" s="98"/>
      <c r="GY122" s="98"/>
      <c r="GZ122" s="98"/>
      <c r="HA122" s="98"/>
      <c r="HB122" s="98"/>
      <c r="HC122" s="98"/>
      <c r="HD122" s="98"/>
      <c r="HE122" s="98"/>
      <c r="HF122" s="98"/>
      <c r="HG122" s="98"/>
      <c r="HH122" s="98"/>
      <c r="HI122" s="98"/>
      <c r="HJ122" s="98"/>
      <c r="HK122" s="98"/>
      <c r="HL122" s="98"/>
      <c r="HM122" s="98"/>
      <c r="HN122" s="98"/>
      <c r="HO122" s="98"/>
      <c r="HP122" s="98"/>
      <c r="HQ122" s="98"/>
      <c r="HR122" s="98"/>
      <c r="HS122" s="98"/>
      <c r="HT122" s="98"/>
      <c r="HU122" s="98"/>
      <c r="HV122" s="98"/>
      <c r="HW122" s="98"/>
      <c r="HX122" s="98"/>
      <c r="HY122" s="98"/>
      <c r="HZ122" s="98"/>
      <c r="IA122" s="98"/>
      <c r="IB122" s="98"/>
      <c r="IC122" s="98"/>
      <c r="ID122" s="98"/>
      <c r="IE122" s="98"/>
      <c r="IF122" s="98"/>
      <c r="IG122" s="98"/>
      <c r="IH122" s="98"/>
      <c r="II122" s="98"/>
      <c r="IJ122" s="98"/>
    </row>
    <row r="123" spans="1:244" ht="24" customHeight="1">
      <c r="A123" s="74">
        <v>1</v>
      </c>
      <c r="B123" s="38" t="s">
        <v>132</v>
      </c>
      <c r="C123" s="31" t="s">
        <v>42</v>
      </c>
      <c r="D123" s="41">
        <v>4</v>
      </c>
      <c r="E123" s="32"/>
      <c r="F123" s="32">
        <f>D123*E123</f>
        <v>0</v>
      </c>
      <c r="G123" s="95"/>
      <c r="H123" s="32">
        <f>F123+(F123*G123/100)</f>
        <v>0</v>
      </c>
      <c r="I123" s="8"/>
      <c r="J123" s="97"/>
      <c r="GJ123" s="98"/>
      <c r="GK123" s="98"/>
      <c r="GL123" s="98"/>
      <c r="GM123" s="98"/>
      <c r="GN123" s="98"/>
      <c r="GO123" s="98"/>
      <c r="GP123" s="98"/>
      <c r="GQ123" s="98"/>
      <c r="GR123" s="98"/>
      <c r="GS123" s="98"/>
      <c r="GT123" s="98"/>
      <c r="GU123" s="98"/>
      <c r="GV123" s="98"/>
      <c r="GW123" s="98"/>
      <c r="GX123" s="98"/>
      <c r="GY123" s="98"/>
      <c r="GZ123" s="98"/>
      <c r="HA123" s="98"/>
      <c r="HB123" s="98"/>
      <c r="HC123" s="98"/>
      <c r="HD123" s="98"/>
      <c r="HE123" s="98"/>
      <c r="HF123" s="98"/>
      <c r="HG123" s="98"/>
      <c r="HH123" s="98"/>
      <c r="HI123" s="98"/>
      <c r="HJ123" s="98"/>
      <c r="HK123" s="98"/>
      <c r="HL123" s="98"/>
      <c r="HM123" s="98"/>
      <c r="HN123" s="98"/>
      <c r="HO123" s="98"/>
      <c r="HP123" s="98"/>
      <c r="HQ123" s="98"/>
      <c r="HR123" s="98"/>
      <c r="HS123" s="98"/>
      <c r="HT123" s="98"/>
      <c r="HU123" s="98"/>
      <c r="HV123" s="98"/>
      <c r="HW123" s="98"/>
      <c r="HX123" s="98"/>
      <c r="HY123" s="98"/>
      <c r="HZ123" s="98"/>
      <c r="IA123" s="98"/>
      <c r="IB123" s="98"/>
      <c r="IC123" s="98"/>
      <c r="ID123" s="98"/>
      <c r="IE123" s="98"/>
      <c r="IF123" s="98"/>
      <c r="IG123" s="98"/>
      <c r="IH123" s="98"/>
      <c r="II123" s="98"/>
      <c r="IJ123" s="98"/>
    </row>
    <row r="124" spans="1:244" ht="33" customHeight="1">
      <c r="A124" s="74">
        <v>2</v>
      </c>
      <c r="B124" s="38" t="s">
        <v>133</v>
      </c>
      <c r="C124" s="31" t="s">
        <v>42</v>
      </c>
      <c r="D124" s="41">
        <v>30</v>
      </c>
      <c r="E124" s="32"/>
      <c r="F124" s="32">
        <f>D124*E124</f>
        <v>0</v>
      </c>
      <c r="G124" s="95"/>
      <c r="H124" s="32">
        <f>F124+(F124*G124/100)</f>
        <v>0</v>
      </c>
      <c r="I124" s="8"/>
      <c r="J124" s="97"/>
      <c r="GJ124" s="98"/>
      <c r="GK124" s="98"/>
      <c r="GL124" s="98"/>
      <c r="GM124" s="98"/>
      <c r="GN124" s="98"/>
      <c r="GO124" s="98"/>
      <c r="GP124" s="98"/>
      <c r="GQ124" s="98"/>
      <c r="GR124" s="98"/>
      <c r="GS124" s="98"/>
      <c r="GT124" s="98"/>
      <c r="GU124" s="98"/>
      <c r="GV124" s="98"/>
      <c r="GW124" s="98"/>
      <c r="GX124" s="98"/>
      <c r="GY124" s="98"/>
      <c r="GZ124" s="98"/>
      <c r="HA124" s="98"/>
      <c r="HB124" s="98"/>
      <c r="HC124" s="98"/>
      <c r="HD124" s="98"/>
      <c r="HE124" s="98"/>
      <c r="HF124" s="98"/>
      <c r="HG124" s="98"/>
      <c r="HH124" s="98"/>
      <c r="HI124" s="98"/>
      <c r="HJ124" s="98"/>
      <c r="HK124" s="98"/>
      <c r="HL124" s="98"/>
      <c r="HM124" s="98"/>
      <c r="HN124" s="98"/>
      <c r="HO124" s="98"/>
      <c r="HP124" s="98"/>
      <c r="HQ124" s="98"/>
      <c r="HR124" s="98"/>
      <c r="HS124" s="98"/>
      <c r="HT124" s="98"/>
      <c r="HU124" s="98"/>
      <c r="HV124" s="98"/>
      <c r="HW124" s="98"/>
      <c r="HX124" s="98"/>
      <c r="HY124" s="98"/>
      <c r="HZ124" s="98"/>
      <c r="IA124" s="98"/>
      <c r="IB124" s="98"/>
      <c r="IC124" s="98"/>
      <c r="ID124" s="98"/>
      <c r="IE124" s="98"/>
      <c r="IF124" s="98"/>
      <c r="IG124" s="98"/>
      <c r="IH124" s="98"/>
      <c r="II124" s="98"/>
      <c r="IJ124" s="98"/>
    </row>
    <row r="125" spans="1:244" ht="69" customHeight="1">
      <c r="A125" s="74">
        <v>3</v>
      </c>
      <c r="B125" s="38" t="s">
        <v>134</v>
      </c>
      <c r="C125" s="31" t="s">
        <v>42</v>
      </c>
      <c r="D125" s="41">
        <v>400</v>
      </c>
      <c r="E125" s="32"/>
      <c r="F125" s="32">
        <f>D125*E125</f>
        <v>0</v>
      </c>
      <c r="G125" s="95"/>
      <c r="H125" s="32">
        <f>F125+(F125*G125/100)</f>
        <v>0</v>
      </c>
      <c r="I125" s="8"/>
      <c r="J125" s="97"/>
      <c r="GJ125" s="98"/>
      <c r="GK125" s="98"/>
      <c r="GL125" s="98"/>
      <c r="GM125" s="98"/>
      <c r="GN125" s="98"/>
      <c r="GO125" s="98"/>
      <c r="GP125" s="98"/>
      <c r="GQ125" s="98"/>
      <c r="GR125" s="98"/>
      <c r="GS125" s="98"/>
      <c r="GT125" s="98"/>
      <c r="GU125" s="98"/>
      <c r="GV125" s="98"/>
      <c r="GW125" s="98"/>
      <c r="GX125" s="98"/>
      <c r="GY125" s="98"/>
      <c r="GZ125" s="98"/>
      <c r="HA125" s="98"/>
      <c r="HB125" s="98"/>
      <c r="HC125" s="98"/>
      <c r="HD125" s="98"/>
      <c r="HE125" s="98"/>
      <c r="HF125" s="98"/>
      <c r="HG125" s="98"/>
      <c r="HH125" s="98"/>
      <c r="HI125" s="98"/>
      <c r="HJ125" s="98"/>
      <c r="HK125" s="98"/>
      <c r="HL125" s="98"/>
      <c r="HM125" s="98"/>
      <c r="HN125" s="98"/>
      <c r="HO125" s="98"/>
      <c r="HP125" s="98"/>
      <c r="HQ125" s="98"/>
      <c r="HR125" s="98"/>
      <c r="HS125" s="98"/>
      <c r="HT125" s="98"/>
      <c r="HU125" s="98"/>
      <c r="HV125" s="98"/>
      <c r="HW125" s="98"/>
      <c r="HX125" s="98"/>
      <c r="HY125" s="98"/>
      <c r="HZ125" s="98"/>
      <c r="IA125" s="98"/>
      <c r="IB125" s="98"/>
      <c r="IC125" s="98"/>
      <c r="ID125" s="98"/>
      <c r="IE125" s="98"/>
      <c r="IF125" s="98"/>
      <c r="IG125" s="98"/>
      <c r="IH125" s="98"/>
      <c r="II125" s="98"/>
      <c r="IJ125" s="98"/>
    </row>
    <row r="126" spans="1:244" ht="51" customHeight="1">
      <c r="A126" s="74">
        <v>4</v>
      </c>
      <c r="B126" s="38" t="s">
        <v>135</v>
      </c>
      <c r="C126" s="31" t="s">
        <v>42</v>
      </c>
      <c r="D126" s="41">
        <v>20</v>
      </c>
      <c r="E126" s="32"/>
      <c r="F126" s="32">
        <f>D126*E126</f>
        <v>0</v>
      </c>
      <c r="G126" s="95"/>
      <c r="H126" s="32">
        <f>F126+(F126*G126/100)</f>
        <v>0</v>
      </c>
      <c r="I126" s="8"/>
      <c r="J126" s="97"/>
      <c r="GJ126" s="98"/>
      <c r="GK126" s="98"/>
      <c r="GL126" s="98"/>
      <c r="GM126" s="98"/>
      <c r="GN126" s="98"/>
      <c r="GO126" s="98"/>
      <c r="GP126" s="98"/>
      <c r="GQ126" s="98"/>
      <c r="GR126" s="98"/>
      <c r="GS126" s="98"/>
      <c r="GT126" s="98"/>
      <c r="GU126" s="98"/>
      <c r="GV126" s="98"/>
      <c r="GW126" s="98"/>
      <c r="GX126" s="98"/>
      <c r="GY126" s="98"/>
      <c r="GZ126" s="98"/>
      <c r="HA126" s="98"/>
      <c r="HB126" s="98"/>
      <c r="HC126" s="98"/>
      <c r="HD126" s="98"/>
      <c r="HE126" s="98"/>
      <c r="HF126" s="98"/>
      <c r="HG126" s="98"/>
      <c r="HH126" s="98"/>
      <c r="HI126" s="98"/>
      <c r="HJ126" s="98"/>
      <c r="HK126" s="98"/>
      <c r="HL126" s="98"/>
      <c r="HM126" s="98"/>
      <c r="HN126" s="98"/>
      <c r="HO126" s="98"/>
      <c r="HP126" s="98"/>
      <c r="HQ126" s="98"/>
      <c r="HR126" s="98"/>
      <c r="HS126" s="98"/>
      <c r="HT126" s="98"/>
      <c r="HU126" s="98"/>
      <c r="HV126" s="98"/>
      <c r="HW126" s="98"/>
      <c r="HX126" s="98"/>
      <c r="HY126" s="98"/>
      <c r="HZ126" s="98"/>
      <c r="IA126" s="98"/>
      <c r="IB126" s="98"/>
      <c r="IC126" s="98"/>
      <c r="ID126" s="98"/>
      <c r="IE126" s="98"/>
      <c r="IF126" s="98"/>
      <c r="IG126" s="98"/>
      <c r="IH126" s="98"/>
      <c r="II126" s="98"/>
      <c r="IJ126" s="98"/>
    </row>
    <row r="127" spans="1:244" ht="71.25" customHeight="1">
      <c r="A127" s="74">
        <v>5</v>
      </c>
      <c r="B127" s="38" t="s">
        <v>136</v>
      </c>
      <c r="C127" s="31" t="s">
        <v>42</v>
      </c>
      <c r="D127" s="41">
        <v>10</v>
      </c>
      <c r="E127" s="32"/>
      <c r="F127" s="32">
        <f>D127*E127</f>
        <v>0</v>
      </c>
      <c r="G127" s="95"/>
      <c r="H127" s="32">
        <f>F127+(F127*G127/100)</f>
        <v>0</v>
      </c>
      <c r="I127" s="8"/>
      <c r="J127" s="97"/>
      <c r="GJ127" s="98"/>
      <c r="GK127" s="98"/>
      <c r="GL127" s="98"/>
      <c r="GM127" s="98"/>
      <c r="GN127" s="98"/>
      <c r="GO127" s="98"/>
      <c r="GP127" s="98"/>
      <c r="GQ127" s="98"/>
      <c r="GR127" s="98"/>
      <c r="GS127" s="98"/>
      <c r="GT127" s="98"/>
      <c r="GU127" s="98"/>
      <c r="GV127" s="98"/>
      <c r="GW127" s="98"/>
      <c r="GX127" s="98"/>
      <c r="GY127" s="98"/>
      <c r="GZ127" s="98"/>
      <c r="HA127" s="98"/>
      <c r="HB127" s="98"/>
      <c r="HC127" s="98"/>
      <c r="HD127" s="98"/>
      <c r="HE127" s="98"/>
      <c r="HF127" s="98"/>
      <c r="HG127" s="98"/>
      <c r="HH127" s="98"/>
      <c r="HI127" s="98"/>
      <c r="HJ127" s="98"/>
      <c r="HK127" s="98"/>
      <c r="HL127" s="98"/>
      <c r="HM127" s="98"/>
      <c r="HN127" s="98"/>
      <c r="HO127" s="98"/>
      <c r="HP127" s="98"/>
      <c r="HQ127" s="98"/>
      <c r="HR127" s="98"/>
      <c r="HS127" s="98"/>
      <c r="HT127" s="98"/>
      <c r="HU127" s="98"/>
      <c r="HV127" s="98"/>
      <c r="HW127" s="98"/>
      <c r="HX127" s="98"/>
      <c r="HY127" s="98"/>
      <c r="HZ127" s="98"/>
      <c r="IA127" s="98"/>
      <c r="IB127" s="98"/>
      <c r="IC127" s="98"/>
      <c r="ID127" s="98"/>
      <c r="IE127" s="98"/>
      <c r="IF127" s="98"/>
      <c r="IG127" s="98"/>
      <c r="IH127" s="98"/>
      <c r="II127" s="98"/>
      <c r="IJ127" s="98"/>
    </row>
    <row r="128" spans="1:244" ht="31.5" customHeight="1">
      <c r="A128" s="74">
        <v>6</v>
      </c>
      <c r="B128" s="38" t="s">
        <v>137</v>
      </c>
      <c r="C128" s="31" t="s">
        <v>42</v>
      </c>
      <c r="D128" s="41">
        <v>6</v>
      </c>
      <c r="E128" s="32"/>
      <c r="F128" s="32">
        <f>D128*E128</f>
        <v>0</v>
      </c>
      <c r="G128" s="95"/>
      <c r="H128" s="32">
        <f>F128+(F128*G128/100)</f>
        <v>0</v>
      </c>
      <c r="I128" s="8"/>
      <c r="J128" s="97"/>
      <c r="GJ128" s="98"/>
      <c r="GK128" s="98"/>
      <c r="GL128" s="98"/>
      <c r="GM128" s="98"/>
      <c r="GN128" s="98"/>
      <c r="GO128" s="98"/>
      <c r="GP128" s="98"/>
      <c r="GQ128" s="98"/>
      <c r="GR128" s="98"/>
      <c r="GS128" s="98"/>
      <c r="GT128" s="98"/>
      <c r="GU128" s="98"/>
      <c r="GV128" s="98"/>
      <c r="GW128" s="98"/>
      <c r="GX128" s="98"/>
      <c r="GY128" s="98"/>
      <c r="GZ128" s="98"/>
      <c r="HA128" s="98"/>
      <c r="HB128" s="98"/>
      <c r="HC128" s="98"/>
      <c r="HD128" s="98"/>
      <c r="HE128" s="98"/>
      <c r="HF128" s="98"/>
      <c r="HG128" s="98"/>
      <c r="HH128" s="98"/>
      <c r="HI128" s="98"/>
      <c r="HJ128" s="98"/>
      <c r="HK128" s="98"/>
      <c r="HL128" s="98"/>
      <c r="HM128" s="98"/>
      <c r="HN128" s="98"/>
      <c r="HO128" s="98"/>
      <c r="HP128" s="98"/>
      <c r="HQ128" s="98"/>
      <c r="HR128" s="98"/>
      <c r="HS128" s="98"/>
      <c r="HT128" s="98"/>
      <c r="HU128" s="98"/>
      <c r="HV128" s="98"/>
      <c r="HW128" s="98"/>
      <c r="HX128" s="98"/>
      <c r="HY128" s="98"/>
      <c r="HZ128" s="98"/>
      <c r="IA128" s="98"/>
      <c r="IB128" s="98"/>
      <c r="IC128" s="98"/>
      <c r="ID128" s="98"/>
      <c r="IE128" s="98"/>
      <c r="IF128" s="98"/>
      <c r="IG128" s="98"/>
      <c r="IH128" s="98"/>
      <c r="II128" s="98"/>
      <c r="IJ128" s="98"/>
    </row>
    <row r="129" spans="1:244" ht="12.75">
      <c r="A129" s="74">
        <v>7</v>
      </c>
      <c r="B129" s="38" t="s">
        <v>138</v>
      </c>
      <c r="C129" s="31" t="s">
        <v>42</v>
      </c>
      <c r="D129" s="41">
        <v>6</v>
      </c>
      <c r="E129" s="32"/>
      <c r="F129" s="32">
        <f>D129*E129</f>
        <v>0</v>
      </c>
      <c r="G129" s="108"/>
      <c r="H129" s="32">
        <f>F129+(F129*G129/100)</f>
        <v>0</v>
      </c>
      <c r="I129" s="8"/>
      <c r="J129" s="97"/>
      <c r="GJ129" s="98"/>
      <c r="GK129" s="98"/>
      <c r="GL129" s="98"/>
      <c r="GM129" s="98"/>
      <c r="GN129" s="98"/>
      <c r="GO129" s="98"/>
      <c r="GP129" s="98"/>
      <c r="GQ129" s="98"/>
      <c r="GR129" s="98"/>
      <c r="GS129" s="98"/>
      <c r="GT129" s="98"/>
      <c r="GU129" s="98"/>
      <c r="GV129" s="98"/>
      <c r="GW129" s="98"/>
      <c r="GX129" s="98"/>
      <c r="GY129" s="98"/>
      <c r="GZ129" s="98"/>
      <c r="HA129" s="98"/>
      <c r="HB129" s="98"/>
      <c r="HC129" s="98"/>
      <c r="HD129" s="98"/>
      <c r="HE129" s="98"/>
      <c r="HF129" s="98"/>
      <c r="HG129" s="98"/>
      <c r="HH129" s="98"/>
      <c r="HI129" s="98"/>
      <c r="HJ129" s="98"/>
      <c r="HK129" s="98"/>
      <c r="HL129" s="98"/>
      <c r="HM129" s="98"/>
      <c r="HN129" s="98"/>
      <c r="HO129" s="98"/>
      <c r="HP129" s="98"/>
      <c r="HQ129" s="98"/>
      <c r="HR129" s="98"/>
      <c r="HS129" s="98"/>
      <c r="HT129" s="98"/>
      <c r="HU129" s="98"/>
      <c r="HV129" s="98"/>
      <c r="HW129" s="98"/>
      <c r="HX129" s="98"/>
      <c r="HY129" s="98"/>
      <c r="HZ129" s="98"/>
      <c r="IA129" s="98"/>
      <c r="IB129" s="98"/>
      <c r="IC129" s="98"/>
      <c r="ID129" s="98"/>
      <c r="IE129" s="98"/>
      <c r="IF129" s="98"/>
      <c r="IG129" s="98"/>
      <c r="IH129" s="98"/>
      <c r="II129" s="98"/>
      <c r="IJ129" s="98"/>
    </row>
    <row r="130" spans="1:244" ht="32.25" customHeight="1">
      <c r="A130" s="74">
        <v>8</v>
      </c>
      <c r="B130" s="38" t="s">
        <v>139</v>
      </c>
      <c r="C130" s="31" t="s">
        <v>42</v>
      </c>
      <c r="D130" s="41">
        <v>10</v>
      </c>
      <c r="E130" s="32"/>
      <c r="F130" s="32">
        <f>D130*E130</f>
        <v>0</v>
      </c>
      <c r="G130" s="108"/>
      <c r="H130" s="32">
        <f>F130+(F130*G130/100)</f>
        <v>0</v>
      </c>
      <c r="I130" s="8"/>
      <c r="J130" s="97"/>
      <c r="GJ130" s="98"/>
      <c r="GK130" s="98"/>
      <c r="GL130" s="98"/>
      <c r="GM130" s="98"/>
      <c r="GN130" s="98"/>
      <c r="GO130" s="98"/>
      <c r="GP130" s="98"/>
      <c r="GQ130" s="98"/>
      <c r="GR130" s="98"/>
      <c r="GS130" s="98"/>
      <c r="GT130" s="98"/>
      <c r="GU130" s="98"/>
      <c r="GV130" s="98"/>
      <c r="GW130" s="98"/>
      <c r="GX130" s="98"/>
      <c r="GY130" s="98"/>
      <c r="GZ130" s="98"/>
      <c r="HA130" s="98"/>
      <c r="HB130" s="98"/>
      <c r="HC130" s="98"/>
      <c r="HD130" s="98"/>
      <c r="HE130" s="98"/>
      <c r="HF130" s="98"/>
      <c r="HG130" s="98"/>
      <c r="HH130" s="98"/>
      <c r="HI130" s="98"/>
      <c r="HJ130" s="98"/>
      <c r="HK130" s="98"/>
      <c r="HL130" s="98"/>
      <c r="HM130" s="98"/>
      <c r="HN130" s="98"/>
      <c r="HO130" s="98"/>
      <c r="HP130" s="98"/>
      <c r="HQ130" s="98"/>
      <c r="HR130" s="98"/>
      <c r="HS130" s="98"/>
      <c r="HT130" s="98"/>
      <c r="HU130" s="98"/>
      <c r="HV130" s="98"/>
      <c r="HW130" s="98"/>
      <c r="HX130" s="98"/>
      <c r="HY130" s="98"/>
      <c r="HZ130" s="98"/>
      <c r="IA130" s="98"/>
      <c r="IB130" s="98"/>
      <c r="IC130" s="98"/>
      <c r="ID130" s="98"/>
      <c r="IE130" s="98"/>
      <c r="IF130" s="98"/>
      <c r="IG130" s="98"/>
      <c r="IH130" s="98"/>
      <c r="II130" s="98"/>
      <c r="IJ130" s="98"/>
    </row>
    <row r="131" spans="1:244" ht="87" customHeight="1">
      <c r="A131" s="74">
        <v>9</v>
      </c>
      <c r="B131" s="38" t="s">
        <v>140</v>
      </c>
      <c r="C131" s="31" t="s">
        <v>42</v>
      </c>
      <c r="D131" s="41">
        <v>100</v>
      </c>
      <c r="E131" s="32"/>
      <c r="F131" s="32">
        <f>D131*E131</f>
        <v>0</v>
      </c>
      <c r="G131" s="108"/>
      <c r="H131" s="32">
        <f>F131+(F131*G131/100)</f>
        <v>0</v>
      </c>
      <c r="I131" s="97"/>
      <c r="J131" s="97"/>
      <c r="GJ131" s="98"/>
      <c r="GK131" s="98"/>
      <c r="GL131" s="98"/>
      <c r="GM131" s="98"/>
      <c r="GN131" s="98"/>
      <c r="GO131" s="98"/>
      <c r="GP131" s="98"/>
      <c r="GQ131" s="98"/>
      <c r="GR131" s="98"/>
      <c r="GS131" s="98"/>
      <c r="GT131" s="98"/>
      <c r="GU131" s="98"/>
      <c r="GV131" s="98"/>
      <c r="GW131" s="98"/>
      <c r="GX131" s="98"/>
      <c r="GY131" s="98"/>
      <c r="GZ131" s="98"/>
      <c r="HA131" s="98"/>
      <c r="HB131" s="98"/>
      <c r="HC131" s="98"/>
      <c r="HD131" s="98"/>
      <c r="HE131" s="98"/>
      <c r="HF131" s="98"/>
      <c r="HG131" s="98"/>
      <c r="HH131" s="98"/>
      <c r="HI131" s="98"/>
      <c r="HJ131" s="98"/>
      <c r="HK131" s="98"/>
      <c r="HL131" s="98"/>
      <c r="HM131" s="98"/>
      <c r="HN131" s="98"/>
      <c r="HO131" s="98"/>
      <c r="HP131" s="98"/>
      <c r="HQ131" s="98"/>
      <c r="HR131" s="98"/>
      <c r="HS131" s="98"/>
      <c r="HT131" s="98"/>
      <c r="HU131" s="98"/>
      <c r="HV131" s="98"/>
      <c r="HW131" s="98"/>
      <c r="HX131" s="98"/>
      <c r="HY131" s="98"/>
      <c r="HZ131" s="98"/>
      <c r="IA131" s="98"/>
      <c r="IB131" s="98"/>
      <c r="IC131" s="98"/>
      <c r="ID131" s="98"/>
      <c r="IE131" s="98"/>
      <c r="IF131" s="98"/>
      <c r="IG131" s="98"/>
      <c r="IH131" s="98"/>
      <c r="II131" s="98"/>
      <c r="IJ131" s="98"/>
    </row>
    <row r="132" spans="1:244" ht="77.25" customHeight="1">
      <c r="A132" s="74">
        <v>10</v>
      </c>
      <c r="B132" s="38" t="s">
        <v>141</v>
      </c>
      <c r="C132" s="31" t="s">
        <v>42</v>
      </c>
      <c r="D132" s="41">
        <v>250</v>
      </c>
      <c r="E132" s="109"/>
      <c r="F132" s="32">
        <f>D132*E132</f>
        <v>0</v>
      </c>
      <c r="G132" s="108"/>
      <c r="H132" s="32">
        <f>F132+(F132*G132/100)</f>
        <v>0</v>
      </c>
      <c r="I132" s="8"/>
      <c r="J132" s="97"/>
      <c r="GJ132" s="98"/>
      <c r="GK132" s="98"/>
      <c r="GL132" s="98"/>
      <c r="GM132" s="98"/>
      <c r="GN132" s="98"/>
      <c r="GO132" s="98"/>
      <c r="GP132" s="98"/>
      <c r="GQ132" s="98"/>
      <c r="GR132" s="98"/>
      <c r="GS132" s="98"/>
      <c r="GT132" s="98"/>
      <c r="GU132" s="98"/>
      <c r="GV132" s="98"/>
      <c r="GW132" s="98"/>
      <c r="GX132" s="98"/>
      <c r="GY132" s="98"/>
      <c r="GZ132" s="98"/>
      <c r="HA132" s="98"/>
      <c r="HB132" s="98"/>
      <c r="HC132" s="98"/>
      <c r="HD132" s="98"/>
      <c r="HE132" s="98"/>
      <c r="HF132" s="98"/>
      <c r="HG132" s="98"/>
      <c r="HH132" s="98"/>
      <c r="HI132" s="98"/>
      <c r="HJ132" s="98"/>
      <c r="HK132" s="98"/>
      <c r="HL132" s="98"/>
      <c r="HM132" s="98"/>
      <c r="HN132" s="98"/>
      <c r="HO132" s="98"/>
      <c r="HP132" s="98"/>
      <c r="HQ132" s="98"/>
      <c r="HR132" s="98"/>
      <c r="HS132" s="98"/>
      <c r="HT132" s="98"/>
      <c r="HU132" s="98"/>
      <c r="HV132" s="98"/>
      <c r="HW132" s="98"/>
      <c r="HX132" s="98"/>
      <c r="HY132" s="98"/>
      <c r="HZ132" s="98"/>
      <c r="IA132" s="98"/>
      <c r="IB132" s="98"/>
      <c r="IC132" s="98"/>
      <c r="ID132" s="98"/>
      <c r="IE132" s="98"/>
      <c r="IF132" s="98"/>
      <c r="IG132" s="98"/>
      <c r="IH132" s="98"/>
      <c r="II132" s="98"/>
      <c r="IJ132" s="98"/>
    </row>
    <row r="133" spans="1:244" ht="78.75" customHeight="1">
      <c r="A133" s="74">
        <v>11</v>
      </c>
      <c r="B133" s="38" t="s">
        <v>142</v>
      </c>
      <c r="C133" s="38" t="s">
        <v>92</v>
      </c>
      <c r="D133" s="102">
        <v>1</v>
      </c>
      <c r="E133" s="34"/>
      <c r="F133" s="32">
        <f>D133*E133</f>
        <v>0</v>
      </c>
      <c r="G133" s="108"/>
      <c r="H133" s="32">
        <f>F133+(F133*G133/100)</f>
        <v>0</v>
      </c>
      <c r="I133" s="97"/>
      <c r="J133" s="97"/>
      <c r="GJ133" s="98"/>
      <c r="GK133" s="98"/>
      <c r="GL133" s="98"/>
      <c r="GM133" s="98"/>
      <c r="GN133" s="98"/>
      <c r="GO133" s="98"/>
      <c r="GP133" s="98"/>
      <c r="GQ133" s="98"/>
      <c r="GR133" s="98"/>
      <c r="GS133" s="98"/>
      <c r="GT133" s="98"/>
      <c r="GU133" s="98"/>
      <c r="GV133" s="98"/>
      <c r="GW133" s="98"/>
      <c r="GX133" s="98"/>
      <c r="GY133" s="98"/>
      <c r="GZ133" s="98"/>
      <c r="HA133" s="98"/>
      <c r="HB133" s="98"/>
      <c r="HC133" s="98"/>
      <c r="HD133" s="98"/>
      <c r="HE133" s="98"/>
      <c r="HF133" s="98"/>
      <c r="HG133" s="98"/>
      <c r="HH133" s="98"/>
      <c r="HI133" s="98"/>
      <c r="HJ133" s="98"/>
      <c r="HK133" s="98"/>
      <c r="HL133" s="98"/>
      <c r="HM133" s="98"/>
      <c r="HN133" s="98"/>
      <c r="HO133" s="98"/>
      <c r="HP133" s="98"/>
      <c r="HQ133" s="98"/>
      <c r="HR133" s="98"/>
      <c r="HS133" s="98"/>
      <c r="HT133" s="98"/>
      <c r="HU133" s="98"/>
      <c r="HV133" s="98"/>
      <c r="HW133" s="98"/>
      <c r="HX133" s="98"/>
      <c r="HY133" s="98"/>
      <c r="HZ133" s="98"/>
      <c r="IA133" s="98"/>
      <c r="IB133" s="98"/>
      <c r="IC133" s="98"/>
      <c r="ID133" s="98"/>
      <c r="IE133" s="98"/>
      <c r="IF133" s="98"/>
      <c r="IG133" s="98"/>
      <c r="IH133" s="98"/>
      <c r="II133" s="98"/>
      <c r="IJ133" s="98"/>
    </row>
    <row r="134" spans="1:244" ht="74.25" customHeight="1">
      <c r="A134" s="74">
        <v>12</v>
      </c>
      <c r="B134" s="38" t="s">
        <v>143</v>
      </c>
      <c r="C134" s="38" t="s">
        <v>42</v>
      </c>
      <c r="D134" s="102">
        <v>4</v>
      </c>
      <c r="E134" s="34"/>
      <c r="F134" s="32">
        <f>D134*E134</f>
        <v>0</v>
      </c>
      <c r="G134" s="110"/>
      <c r="H134" s="32">
        <f>F134+(F134*G134/100)</f>
        <v>0</v>
      </c>
      <c r="I134" s="8"/>
      <c r="J134" s="97"/>
      <c r="GJ134" s="98"/>
      <c r="GK134" s="98"/>
      <c r="GL134" s="98"/>
      <c r="GM134" s="98"/>
      <c r="GN134" s="98"/>
      <c r="GO134" s="98"/>
      <c r="GP134" s="98"/>
      <c r="GQ134" s="98"/>
      <c r="GR134" s="98"/>
      <c r="GS134" s="98"/>
      <c r="GT134" s="98"/>
      <c r="GU134" s="98"/>
      <c r="GV134" s="98"/>
      <c r="GW134" s="98"/>
      <c r="GX134" s="98"/>
      <c r="GY134" s="98"/>
      <c r="GZ134" s="98"/>
      <c r="HA134" s="98"/>
      <c r="HB134" s="98"/>
      <c r="HC134" s="98"/>
      <c r="HD134" s="98"/>
      <c r="HE134" s="98"/>
      <c r="HF134" s="98"/>
      <c r="HG134" s="98"/>
      <c r="HH134" s="98"/>
      <c r="HI134" s="98"/>
      <c r="HJ134" s="98"/>
      <c r="HK134" s="98"/>
      <c r="HL134" s="98"/>
      <c r="HM134" s="98"/>
      <c r="HN134" s="98"/>
      <c r="HO134" s="98"/>
      <c r="HP134" s="98"/>
      <c r="HQ134" s="98"/>
      <c r="HR134" s="98"/>
      <c r="HS134" s="98"/>
      <c r="HT134" s="98"/>
      <c r="HU134" s="98"/>
      <c r="HV134" s="98"/>
      <c r="HW134" s="98"/>
      <c r="HX134" s="98"/>
      <c r="HY134" s="98"/>
      <c r="HZ134" s="98"/>
      <c r="IA134" s="98"/>
      <c r="IB134" s="98"/>
      <c r="IC134" s="98"/>
      <c r="ID134" s="98"/>
      <c r="IE134" s="98"/>
      <c r="IF134" s="98"/>
      <c r="IG134" s="98"/>
      <c r="IH134" s="98"/>
      <c r="II134" s="98"/>
      <c r="IJ134" s="98"/>
    </row>
    <row r="135" spans="1:244" ht="76.5" customHeight="1">
      <c r="A135" s="74">
        <v>13</v>
      </c>
      <c r="B135" s="38" t="s">
        <v>144</v>
      </c>
      <c r="C135" s="38" t="s">
        <v>42</v>
      </c>
      <c r="D135" s="102">
        <v>5</v>
      </c>
      <c r="E135" s="34"/>
      <c r="F135" s="32">
        <f>D135*E135</f>
        <v>0</v>
      </c>
      <c r="G135" s="111"/>
      <c r="H135" s="32">
        <f>F135+(F135*G135/100)</f>
        <v>0</v>
      </c>
      <c r="I135" s="8"/>
      <c r="J135" s="97"/>
      <c r="GJ135" s="98"/>
      <c r="GK135" s="98"/>
      <c r="GL135" s="98"/>
      <c r="GM135" s="98"/>
      <c r="GN135" s="98"/>
      <c r="GO135" s="98"/>
      <c r="GP135" s="98"/>
      <c r="GQ135" s="98"/>
      <c r="GR135" s="98"/>
      <c r="GS135" s="98"/>
      <c r="GT135" s="98"/>
      <c r="GU135" s="98"/>
      <c r="GV135" s="98"/>
      <c r="GW135" s="98"/>
      <c r="GX135" s="98"/>
      <c r="GY135" s="98"/>
      <c r="GZ135" s="98"/>
      <c r="HA135" s="98"/>
      <c r="HB135" s="98"/>
      <c r="HC135" s="98"/>
      <c r="HD135" s="98"/>
      <c r="HE135" s="98"/>
      <c r="HF135" s="98"/>
      <c r="HG135" s="98"/>
      <c r="HH135" s="98"/>
      <c r="HI135" s="98"/>
      <c r="HJ135" s="98"/>
      <c r="HK135" s="98"/>
      <c r="HL135" s="98"/>
      <c r="HM135" s="98"/>
      <c r="HN135" s="98"/>
      <c r="HO135" s="98"/>
      <c r="HP135" s="98"/>
      <c r="HQ135" s="98"/>
      <c r="HR135" s="98"/>
      <c r="HS135" s="98"/>
      <c r="HT135" s="98"/>
      <c r="HU135" s="98"/>
      <c r="HV135" s="98"/>
      <c r="HW135" s="98"/>
      <c r="HX135" s="98"/>
      <c r="HY135" s="98"/>
      <c r="HZ135" s="98"/>
      <c r="IA135" s="98"/>
      <c r="IB135" s="98"/>
      <c r="IC135" s="98"/>
      <c r="ID135" s="98"/>
      <c r="IE135" s="98"/>
      <c r="IF135" s="98"/>
      <c r="IG135" s="98"/>
      <c r="IH135" s="98"/>
      <c r="II135" s="98"/>
      <c r="IJ135" s="98"/>
    </row>
    <row r="136" spans="1:244" ht="79.5" customHeight="1">
      <c r="A136" s="74">
        <v>14</v>
      </c>
      <c r="B136" s="38" t="s">
        <v>145</v>
      </c>
      <c r="C136" s="38" t="s">
        <v>42</v>
      </c>
      <c r="D136" s="102">
        <v>50</v>
      </c>
      <c r="E136" s="34"/>
      <c r="F136" s="32">
        <f>D136*E136</f>
        <v>0</v>
      </c>
      <c r="G136" s="110"/>
      <c r="H136" s="32">
        <f>F136+(F136*G136/100)</f>
        <v>0</v>
      </c>
      <c r="I136" s="97"/>
      <c r="J136" s="97"/>
      <c r="GJ136" s="98"/>
      <c r="GK136" s="98"/>
      <c r="GL136" s="98"/>
      <c r="GM136" s="98"/>
      <c r="GN136" s="98"/>
      <c r="GO136" s="98"/>
      <c r="GP136" s="98"/>
      <c r="GQ136" s="98"/>
      <c r="GR136" s="98"/>
      <c r="GS136" s="98"/>
      <c r="GT136" s="98"/>
      <c r="GU136" s="98"/>
      <c r="GV136" s="98"/>
      <c r="GW136" s="98"/>
      <c r="GX136" s="98"/>
      <c r="GY136" s="98"/>
      <c r="GZ136" s="98"/>
      <c r="HA136" s="98"/>
      <c r="HB136" s="98"/>
      <c r="HC136" s="98"/>
      <c r="HD136" s="98"/>
      <c r="HE136" s="98"/>
      <c r="HF136" s="98"/>
      <c r="HG136" s="98"/>
      <c r="HH136" s="98"/>
      <c r="HI136" s="98"/>
      <c r="HJ136" s="98"/>
      <c r="HK136" s="98"/>
      <c r="HL136" s="98"/>
      <c r="HM136" s="98"/>
      <c r="HN136" s="98"/>
      <c r="HO136" s="98"/>
      <c r="HP136" s="98"/>
      <c r="HQ136" s="98"/>
      <c r="HR136" s="98"/>
      <c r="HS136" s="98"/>
      <c r="HT136" s="98"/>
      <c r="HU136" s="98"/>
      <c r="HV136" s="98"/>
      <c r="HW136" s="98"/>
      <c r="HX136" s="98"/>
      <c r="HY136" s="98"/>
      <c r="HZ136" s="98"/>
      <c r="IA136" s="98"/>
      <c r="IB136" s="98"/>
      <c r="IC136" s="98"/>
      <c r="ID136" s="98"/>
      <c r="IE136" s="98"/>
      <c r="IF136" s="98"/>
      <c r="IG136" s="98"/>
      <c r="IH136" s="98"/>
      <c r="II136" s="98"/>
      <c r="IJ136" s="98"/>
    </row>
    <row r="137" spans="1:244" ht="66.75" customHeight="1">
      <c r="A137" s="74">
        <v>15</v>
      </c>
      <c r="B137" s="38" t="s">
        <v>146</v>
      </c>
      <c r="C137" s="38" t="s">
        <v>44</v>
      </c>
      <c r="D137" s="102">
        <v>5</v>
      </c>
      <c r="E137" s="34"/>
      <c r="F137" s="32">
        <f>D137*E137</f>
        <v>0</v>
      </c>
      <c r="G137" s="100"/>
      <c r="H137" s="32">
        <f>F137+(F137*G137/100)</f>
        <v>0</v>
      </c>
      <c r="I137" s="8"/>
      <c r="J137" s="97"/>
      <c r="GJ137" s="98"/>
      <c r="GK137" s="98"/>
      <c r="GL137" s="98"/>
      <c r="GM137" s="98"/>
      <c r="GN137" s="98"/>
      <c r="GO137" s="98"/>
      <c r="GP137" s="98"/>
      <c r="GQ137" s="98"/>
      <c r="GR137" s="98"/>
      <c r="GS137" s="98"/>
      <c r="GT137" s="98"/>
      <c r="GU137" s="98"/>
      <c r="GV137" s="98"/>
      <c r="GW137" s="98"/>
      <c r="GX137" s="98"/>
      <c r="GY137" s="98"/>
      <c r="GZ137" s="98"/>
      <c r="HA137" s="98"/>
      <c r="HB137" s="98"/>
      <c r="HC137" s="98"/>
      <c r="HD137" s="98"/>
      <c r="HE137" s="98"/>
      <c r="HF137" s="98"/>
      <c r="HG137" s="98"/>
      <c r="HH137" s="98"/>
      <c r="HI137" s="98"/>
      <c r="HJ137" s="98"/>
      <c r="HK137" s="98"/>
      <c r="HL137" s="98"/>
      <c r="HM137" s="98"/>
      <c r="HN137" s="98"/>
      <c r="HO137" s="98"/>
      <c r="HP137" s="98"/>
      <c r="HQ137" s="98"/>
      <c r="HR137" s="98"/>
      <c r="HS137" s="98"/>
      <c r="HT137" s="98"/>
      <c r="HU137" s="98"/>
      <c r="HV137" s="98"/>
      <c r="HW137" s="98"/>
      <c r="HX137" s="98"/>
      <c r="HY137" s="98"/>
      <c r="HZ137" s="98"/>
      <c r="IA137" s="98"/>
      <c r="IB137" s="98"/>
      <c r="IC137" s="98"/>
      <c r="ID137" s="98"/>
      <c r="IE137" s="98"/>
      <c r="IF137" s="98"/>
      <c r="IG137" s="98"/>
      <c r="IH137" s="98"/>
      <c r="II137" s="98"/>
      <c r="IJ137" s="98"/>
    </row>
    <row r="138" spans="1:244" ht="60" customHeight="1">
      <c r="A138" s="74">
        <v>16</v>
      </c>
      <c r="B138" s="38" t="s">
        <v>147</v>
      </c>
      <c r="C138" s="38" t="s">
        <v>92</v>
      </c>
      <c r="D138" s="102">
        <v>5</v>
      </c>
      <c r="E138" s="34"/>
      <c r="F138" s="32">
        <f>D138*E138</f>
        <v>0</v>
      </c>
      <c r="G138" s="100"/>
      <c r="H138" s="32">
        <f>F138+(F138*G138/100)</f>
        <v>0</v>
      </c>
      <c r="I138" s="97"/>
      <c r="J138" s="97"/>
      <c r="GJ138" s="98"/>
      <c r="GK138" s="98"/>
      <c r="GL138" s="98"/>
      <c r="GM138" s="98"/>
      <c r="GN138" s="98"/>
      <c r="GO138" s="98"/>
      <c r="GP138" s="98"/>
      <c r="GQ138" s="98"/>
      <c r="GR138" s="98"/>
      <c r="GS138" s="98"/>
      <c r="GT138" s="98"/>
      <c r="GU138" s="98"/>
      <c r="GV138" s="98"/>
      <c r="GW138" s="98"/>
      <c r="GX138" s="98"/>
      <c r="GY138" s="98"/>
      <c r="GZ138" s="98"/>
      <c r="HA138" s="98"/>
      <c r="HB138" s="98"/>
      <c r="HC138" s="98"/>
      <c r="HD138" s="98"/>
      <c r="HE138" s="98"/>
      <c r="HF138" s="98"/>
      <c r="HG138" s="98"/>
      <c r="HH138" s="98"/>
      <c r="HI138" s="98"/>
      <c r="HJ138" s="98"/>
      <c r="HK138" s="98"/>
      <c r="HL138" s="98"/>
      <c r="HM138" s="98"/>
      <c r="HN138" s="98"/>
      <c r="HO138" s="98"/>
      <c r="HP138" s="98"/>
      <c r="HQ138" s="98"/>
      <c r="HR138" s="98"/>
      <c r="HS138" s="98"/>
      <c r="HT138" s="98"/>
      <c r="HU138" s="98"/>
      <c r="HV138" s="98"/>
      <c r="HW138" s="98"/>
      <c r="HX138" s="98"/>
      <c r="HY138" s="98"/>
      <c r="HZ138" s="98"/>
      <c r="IA138" s="98"/>
      <c r="IB138" s="98"/>
      <c r="IC138" s="98"/>
      <c r="ID138" s="98"/>
      <c r="IE138" s="98"/>
      <c r="IF138" s="98"/>
      <c r="IG138" s="98"/>
      <c r="IH138" s="98"/>
      <c r="II138" s="98"/>
      <c r="IJ138" s="98"/>
    </row>
    <row r="139" spans="1:244" ht="30" customHeight="1">
      <c r="A139" s="74">
        <v>17</v>
      </c>
      <c r="B139" s="112" t="s">
        <v>148</v>
      </c>
      <c r="C139" s="113" t="s">
        <v>42</v>
      </c>
      <c r="D139" s="113">
        <v>5</v>
      </c>
      <c r="E139" s="114"/>
      <c r="F139" s="32">
        <f>D139*E139</f>
        <v>0</v>
      </c>
      <c r="G139" s="100"/>
      <c r="H139" s="32">
        <f>F139+(F139*G139/100)</f>
        <v>0</v>
      </c>
      <c r="I139" s="8"/>
      <c r="J139" s="97"/>
      <c r="GJ139" s="98"/>
      <c r="GK139" s="98"/>
      <c r="GL139" s="98"/>
      <c r="GM139" s="98"/>
      <c r="GN139" s="98"/>
      <c r="GO139" s="98"/>
      <c r="GP139" s="98"/>
      <c r="GQ139" s="98"/>
      <c r="GR139" s="98"/>
      <c r="GS139" s="98"/>
      <c r="GT139" s="98"/>
      <c r="GU139" s="98"/>
      <c r="GV139" s="98"/>
      <c r="GW139" s="98"/>
      <c r="GX139" s="98"/>
      <c r="GY139" s="98"/>
      <c r="GZ139" s="98"/>
      <c r="HA139" s="98"/>
      <c r="HB139" s="98"/>
      <c r="HC139" s="98"/>
      <c r="HD139" s="98"/>
      <c r="HE139" s="98"/>
      <c r="HF139" s="98"/>
      <c r="HG139" s="98"/>
      <c r="HH139" s="98"/>
      <c r="HI139" s="98"/>
      <c r="HJ139" s="98"/>
      <c r="HK139" s="98"/>
      <c r="HL139" s="98"/>
      <c r="HM139" s="98"/>
      <c r="HN139" s="98"/>
      <c r="HO139" s="98"/>
      <c r="HP139" s="98"/>
      <c r="HQ139" s="98"/>
      <c r="HR139" s="98"/>
      <c r="HS139" s="98"/>
      <c r="HT139" s="98"/>
      <c r="HU139" s="98"/>
      <c r="HV139" s="98"/>
      <c r="HW139" s="98"/>
      <c r="HX139" s="98"/>
      <c r="HY139" s="98"/>
      <c r="HZ139" s="98"/>
      <c r="IA139" s="98"/>
      <c r="IB139" s="98"/>
      <c r="IC139" s="98"/>
      <c r="ID139" s="98"/>
      <c r="IE139" s="98"/>
      <c r="IF139" s="98"/>
      <c r="IG139" s="98"/>
      <c r="IH139" s="98"/>
      <c r="II139" s="98"/>
      <c r="IJ139" s="98"/>
    </row>
    <row r="140" spans="1:244" ht="12.75">
      <c r="A140" s="74">
        <v>18</v>
      </c>
      <c r="B140" s="112" t="s">
        <v>149</v>
      </c>
      <c r="C140" s="113" t="s">
        <v>42</v>
      </c>
      <c r="D140" s="113">
        <v>100</v>
      </c>
      <c r="E140" s="114"/>
      <c r="F140" s="32">
        <f>D140*E140</f>
        <v>0</v>
      </c>
      <c r="G140" s="100"/>
      <c r="H140" s="32">
        <f>F140+(F140*G140/100)</f>
        <v>0</v>
      </c>
      <c r="I140" s="8"/>
      <c r="J140" s="97"/>
      <c r="GJ140" s="98"/>
      <c r="GK140" s="98"/>
      <c r="GL140" s="98"/>
      <c r="GM140" s="98"/>
      <c r="GN140" s="98"/>
      <c r="GO140" s="98"/>
      <c r="GP140" s="98"/>
      <c r="GQ140" s="98"/>
      <c r="GR140" s="98"/>
      <c r="GS140" s="98"/>
      <c r="GT140" s="98"/>
      <c r="GU140" s="98"/>
      <c r="GV140" s="98"/>
      <c r="GW140" s="98"/>
      <c r="GX140" s="98"/>
      <c r="GY140" s="98"/>
      <c r="GZ140" s="98"/>
      <c r="HA140" s="98"/>
      <c r="HB140" s="98"/>
      <c r="HC140" s="98"/>
      <c r="HD140" s="98"/>
      <c r="HE140" s="98"/>
      <c r="HF140" s="98"/>
      <c r="HG140" s="98"/>
      <c r="HH140" s="98"/>
      <c r="HI140" s="98"/>
      <c r="HJ140" s="98"/>
      <c r="HK140" s="98"/>
      <c r="HL140" s="98"/>
      <c r="HM140" s="98"/>
      <c r="HN140" s="98"/>
      <c r="HO140" s="98"/>
      <c r="HP140" s="98"/>
      <c r="HQ140" s="98"/>
      <c r="HR140" s="98"/>
      <c r="HS140" s="98"/>
      <c r="HT140" s="98"/>
      <c r="HU140" s="98"/>
      <c r="HV140" s="98"/>
      <c r="HW140" s="98"/>
      <c r="HX140" s="98"/>
      <c r="HY140" s="98"/>
      <c r="HZ140" s="98"/>
      <c r="IA140" s="98"/>
      <c r="IB140" s="98"/>
      <c r="IC140" s="98"/>
      <c r="ID140" s="98"/>
      <c r="IE140" s="98"/>
      <c r="IF140" s="98"/>
      <c r="IG140" s="98"/>
      <c r="IH140" s="98"/>
      <c r="II140" s="98"/>
      <c r="IJ140" s="98"/>
    </row>
    <row r="141" spans="1:244" ht="31.5" customHeight="1">
      <c r="A141" s="74">
        <v>19</v>
      </c>
      <c r="B141" s="112" t="s">
        <v>150</v>
      </c>
      <c r="C141" s="113" t="s">
        <v>42</v>
      </c>
      <c r="D141" s="113">
        <v>960</v>
      </c>
      <c r="E141" s="114"/>
      <c r="F141" s="32">
        <f>D141*E141</f>
        <v>0</v>
      </c>
      <c r="G141" s="100"/>
      <c r="H141" s="32">
        <f>F141+(F141*G141/100)</f>
        <v>0</v>
      </c>
      <c r="I141" s="8"/>
      <c r="J141" s="97"/>
      <c r="GJ141" s="98"/>
      <c r="GK141" s="98"/>
      <c r="GL141" s="98"/>
      <c r="GM141" s="98"/>
      <c r="GN141" s="98"/>
      <c r="GO141" s="98"/>
      <c r="GP141" s="98"/>
      <c r="GQ141" s="98"/>
      <c r="GR141" s="98"/>
      <c r="GS141" s="98"/>
      <c r="GT141" s="98"/>
      <c r="GU141" s="98"/>
      <c r="GV141" s="98"/>
      <c r="GW141" s="98"/>
      <c r="GX141" s="98"/>
      <c r="GY141" s="98"/>
      <c r="GZ141" s="98"/>
      <c r="HA141" s="98"/>
      <c r="HB141" s="98"/>
      <c r="HC141" s="98"/>
      <c r="HD141" s="98"/>
      <c r="HE141" s="98"/>
      <c r="HF141" s="98"/>
      <c r="HG141" s="98"/>
      <c r="HH141" s="98"/>
      <c r="HI141" s="98"/>
      <c r="HJ141" s="98"/>
      <c r="HK141" s="98"/>
      <c r="HL141" s="98"/>
      <c r="HM141" s="98"/>
      <c r="HN141" s="98"/>
      <c r="HO141" s="98"/>
      <c r="HP141" s="98"/>
      <c r="HQ141" s="98"/>
      <c r="HR141" s="98"/>
      <c r="HS141" s="98"/>
      <c r="HT141" s="98"/>
      <c r="HU141" s="98"/>
      <c r="HV141" s="98"/>
      <c r="HW141" s="98"/>
      <c r="HX141" s="98"/>
      <c r="HY141" s="98"/>
      <c r="HZ141" s="98"/>
      <c r="IA141" s="98"/>
      <c r="IB141" s="98"/>
      <c r="IC141" s="98"/>
      <c r="ID141" s="98"/>
      <c r="IE141" s="98"/>
      <c r="IF141" s="98"/>
      <c r="IG141" s="98"/>
      <c r="IH141" s="98"/>
      <c r="II141" s="98"/>
      <c r="IJ141" s="98"/>
    </row>
    <row r="142" spans="1:244" ht="39" customHeight="1">
      <c r="A142" s="74">
        <v>20</v>
      </c>
      <c r="B142" s="112" t="s">
        <v>151</v>
      </c>
      <c r="C142" s="113" t="s">
        <v>42</v>
      </c>
      <c r="D142" s="113">
        <v>10</v>
      </c>
      <c r="E142" s="114"/>
      <c r="F142" s="32">
        <f>D142*E142</f>
        <v>0</v>
      </c>
      <c r="G142" s="100"/>
      <c r="H142" s="32">
        <f>F142+(F142*G142/100)</f>
        <v>0</v>
      </c>
      <c r="I142" s="8"/>
      <c r="J142" s="97"/>
      <c r="GJ142" s="98"/>
      <c r="GK142" s="98"/>
      <c r="GL142" s="98"/>
      <c r="GM142" s="98"/>
      <c r="GN142" s="98"/>
      <c r="GO142" s="98"/>
      <c r="GP142" s="98"/>
      <c r="GQ142" s="98"/>
      <c r="GR142" s="98"/>
      <c r="GS142" s="98"/>
      <c r="GT142" s="98"/>
      <c r="GU142" s="98"/>
      <c r="GV142" s="98"/>
      <c r="GW142" s="98"/>
      <c r="GX142" s="98"/>
      <c r="GY142" s="98"/>
      <c r="GZ142" s="98"/>
      <c r="HA142" s="98"/>
      <c r="HB142" s="98"/>
      <c r="HC142" s="98"/>
      <c r="HD142" s="98"/>
      <c r="HE142" s="98"/>
      <c r="HF142" s="98"/>
      <c r="HG142" s="98"/>
      <c r="HH142" s="98"/>
      <c r="HI142" s="98"/>
      <c r="HJ142" s="98"/>
      <c r="HK142" s="98"/>
      <c r="HL142" s="98"/>
      <c r="HM142" s="98"/>
      <c r="HN142" s="98"/>
      <c r="HO142" s="98"/>
      <c r="HP142" s="98"/>
      <c r="HQ142" s="98"/>
      <c r="HR142" s="98"/>
      <c r="HS142" s="98"/>
      <c r="HT142" s="98"/>
      <c r="HU142" s="98"/>
      <c r="HV142" s="98"/>
      <c r="HW142" s="98"/>
      <c r="HX142" s="98"/>
      <c r="HY142" s="98"/>
      <c r="HZ142" s="98"/>
      <c r="IA142" s="98"/>
      <c r="IB142" s="98"/>
      <c r="IC142" s="98"/>
      <c r="ID142" s="98"/>
      <c r="IE142" s="98"/>
      <c r="IF142" s="98"/>
      <c r="IG142" s="98"/>
      <c r="IH142" s="98"/>
      <c r="II142" s="98"/>
      <c r="IJ142" s="98"/>
    </row>
    <row r="143" spans="1:244" ht="66.75" customHeight="1">
      <c r="A143" s="74">
        <v>21</v>
      </c>
      <c r="B143" s="112" t="s">
        <v>152</v>
      </c>
      <c r="C143" s="113" t="s">
        <v>92</v>
      </c>
      <c r="D143" s="113">
        <v>2</v>
      </c>
      <c r="E143" s="114"/>
      <c r="F143" s="32">
        <f>D143*E143</f>
        <v>0</v>
      </c>
      <c r="G143" s="100"/>
      <c r="H143" s="32">
        <f>F143+(F143*G143/100)</f>
        <v>0</v>
      </c>
      <c r="I143" s="8"/>
      <c r="J143" s="97"/>
      <c r="GJ143" s="98"/>
      <c r="GK143" s="98"/>
      <c r="GL143" s="98"/>
      <c r="GM143" s="98"/>
      <c r="GN143" s="98"/>
      <c r="GO143" s="98"/>
      <c r="GP143" s="98"/>
      <c r="GQ143" s="98"/>
      <c r="GR143" s="98"/>
      <c r="GS143" s="98"/>
      <c r="GT143" s="98"/>
      <c r="GU143" s="98"/>
      <c r="GV143" s="98"/>
      <c r="GW143" s="98"/>
      <c r="GX143" s="98"/>
      <c r="GY143" s="98"/>
      <c r="GZ143" s="98"/>
      <c r="HA143" s="98"/>
      <c r="HB143" s="98"/>
      <c r="HC143" s="98"/>
      <c r="HD143" s="98"/>
      <c r="HE143" s="98"/>
      <c r="HF143" s="98"/>
      <c r="HG143" s="98"/>
      <c r="HH143" s="98"/>
      <c r="HI143" s="98"/>
      <c r="HJ143" s="98"/>
      <c r="HK143" s="98"/>
      <c r="HL143" s="98"/>
      <c r="HM143" s="98"/>
      <c r="HN143" s="98"/>
      <c r="HO143" s="98"/>
      <c r="HP143" s="98"/>
      <c r="HQ143" s="98"/>
      <c r="HR143" s="98"/>
      <c r="HS143" s="98"/>
      <c r="HT143" s="98"/>
      <c r="HU143" s="98"/>
      <c r="HV143" s="98"/>
      <c r="HW143" s="98"/>
      <c r="HX143" s="98"/>
      <c r="HY143" s="98"/>
      <c r="HZ143" s="98"/>
      <c r="IA143" s="98"/>
      <c r="IB143" s="98"/>
      <c r="IC143" s="98"/>
      <c r="ID143" s="98"/>
      <c r="IE143" s="98"/>
      <c r="IF143" s="98"/>
      <c r="IG143" s="98"/>
      <c r="IH143" s="98"/>
      <c r="II143" s="98"/>
      <c r="IJ143" s="98"/>
    </row>
    <row r="144" spans="1:244" ht="12.75">
      <c r="A144" s="74">
        <v>22</v>
      </c>
      <c r="B144" s="112" t="s">
        <v>153</v>
      </c>
      <c r="C144" s="113" t="s">
        <v>92</v>
      </c>
      <c r="D144" s="113">
        <v>2</v>
      </c>
      <c r="E144" s="114"/>
      <c r="F144" s="32">
        <f>D144*E144</f>
        <v>0</v>
      </c>
      <c r="G144" s="100"/>
      <c r="H144" s="32">
        <f>F144+(F144*G144/100)</f>
        <v>0</v>
      </c>
      <c r="I144" s="8"/>
      <c r="J144" s="97"/>
      <c r="GJ144" s="98"/>
      <c r="GK144" s="98"/>
      <c r="GL144" s="98"/>
      <c r="GM144" s="98"/>
      <c r="GN144" s="98"/>
      <c r="GO144" s="98"/>
      <c r="GP144" s="98"/>
      <c r="GQ144" s="98"/>
      <c r="GR144" s="98"/>
      <c r="GS144" s="98"/>
      <c r="GT144" s="98"/>
      <c r="GU144" s="98"/>
      <c r="GV144" s="98"/>
      <c r="GW144" s="98"/>
      <c r="GX144" s="98"/>
      <c r="GY144" s="98"/>
      <c r="GZ144" s="98"/>
      <c r="HA144" s="98"/>
      <c r="HB144" s="98"/>
      <c r="HC144" s="98"/>
      <c r="HD144" s="98"/>
      <c r="HE144" s="98"/>
      <c r="HF144" s="98"/>
      <c r="HG144" s="98"/>
      <c r="HH144" s="98"/>
      <c r="HI144" s="98"/>
      <c r="HJ144" s="98"/>
      <c r="HK144" s="98"/>
      <c r="HL144" s="98"/>
      <c r="HM144" s="98"/>
      <c r="HN144" s="98"/>
      <c r="HO144" s="98"/>
      <c r="HP144" s="98"/>
      <c r="HQ144" s="98"/>
      <c r="HR144" s="98"/>
      <c r="HS144" s="98"/>
      <c r="HT144" s="98"/>
      <c r="HU144" s="98"/>
      <c r="HV144" s="98"/>
      <c r="HW144" s="98"/>
      <c r="HX144" s="98"/>
      <c r="HY144" s="98"/>
      <c r="HZ144" s="98"/>
      <c r="IA144" s="98"/>
      <c r="IB144" s="98"/>
      <c r="IC144" s="98"/>
      <c r="ID144" s="98"/>
      <c r="IE144" s="98"/>
      <c r="IF144" s="98"/>
      <c r="IG144" s="98"/>
      <c r="IH144" s="98"/>
      <c r="II144" s="98"/>
      <c r="IJ144" s="98"/>
    </row>
    <row r="145" spans="1:244" ht="55.5" customHeight="1">
      <c r="A145" s="74">
        <v>23</v>
      </c>
      <c r="B145" s="112" t="s">
        <v>154</v>
      </c>
      <c r="C145" s="113" t="s">
        <v>42</v>
      </c>
      <c r="D145" s="113">
        <v>2</v>
      </c>
      <c r="E145" s="114"/>
      <c r="F145" s="32">
        <f>D145*E145</f>
        <v>0</v>
      </c>
      <c r="G145" s="100"/>
      <c r="H145" s="32">
        <f>F145+(F145*G145/100)</f>
        <v>0</v>
      </c>
      <c r="I145" s="97" t="s">
        <v>39</v>
      </c>
      <c r="J145" s="97"/>
      <c r="GJ145" s="98"/>
      <c r="GK145" s="98"/>
      <c r="GL145" s="98"/>
      <c r="GM145" s="98"/>
      <c r="GN145" s="98"/>
      <c r="GO145" s="98"/>
      <c r="GP145" s="98"/>
      <c r="GQ145" s="98"/>
      <c r="GR145" s="98"/>
      <c r="GS145" s="98"/>
      <c r="GT145" s="98"/>
      <c r="GU145" s="98"/>
      <c r="GV145" s="98"/>
      <c r="GW145" s="98"/>
      <c r="GX145" s="98"/>
      <c r="GY145" s="98"/>
      <c r="GZ145" s="98"/>
      <c r="HA145" s="98"/>
      <c r="HB145" s="98"/>
      <c r="HC145" s="98"/>
      <c r="HD145" s="98"/>
      <c r="HE145" s="98"/>
      <c r="HF145" s="98"/>
      <c r="HG145" s="98"/>
      <c r="HH145" s="98"/>
      <c r="HI145" s="98"/>
      <c r="HJ145" s="98"/>
      <c r="HK145" s="98"/>
      <c r="HL145" s="98"/>
      <c r="HM145" s="98"/>
      <c r="HN145" s="98"/>
      <c r="HO145" s="98"/>
      <c r="HP145" s="98"/>
      <c r="HQ145" s="98"/>
      <c r="HR145" s="98"/>
      <c r="HS145" s="98"/>
      <c r="HT145" s="98"/>
      <c r="HU145" s="98"/>
      <c r="HV145" s="98"/>
      <c r="HW145" s="98"/>
      <c r="HX145" s="98"/>
      <c r="HY145" s="98"/>
      <c r="HZ145" s="98"/>
      <c r="IA145" s="98"/>
      <c r="IB145" s="98"/>
      <c r="IC145" s="98"/>
      <c r="ID145" s="98"/>
      <c r="IE145" s="98"/>
      <c r="IF145" s="98"/>
      <c r="IG145" s="98"/>
      <c r="IH145" s="98"/>
      <c r="II145" s="98"/>
      <c r="IJ145" s="98"/>
    </row>
    <row r="146" spans="1:244" ht="102.75" customHeight="1">
      <c r="A146" s="74">
        <v>24</v>
      </c>
      <c r="B146" s="112" t="s">
        <v>155</v>
      </c>
      <c r="C146" s="113" t="s">
        <v>42</v>
      </c>
      <c r="D146" s="113">
        <v>2500</v>
      </c>
      <c r="E146" s="114"/>
      <c r="F146" s="32">
        <f>D146*E146</f>
        <v>0</v>
      </c>
      <c r="G146" s="100"/>
      <c r="H146" s="32">
        <f>F146+(F146*G146/100)</f>
        <v>0</v>
      </c>
      <c r="I146" s="97"/>
      <c r="J146" s="97"/>
      <c r="GJ146" s="98"/>
      <c r="GK146" s="98"/>
      <c r="GL146" s="98"/>
      <c r="GM146" s="98"/>
      <c r="GN146" s="98"/>
      <c r="GO146" s="98"/>
      <c r="GP146" s="98"/>
      <c r="GQ146" s="98"/>
      <c r="GR146" s="98"/>
      <c r="GS146" s="98"/>
      <c r="GT146" s="98"/>
      <c r="GU146" s="98"/>
      <c r="GV146" s="98"/>
      <c r="GW146" s="98"/>
      <c r="GX146" s="98"/>
      <c r="GY146" s="98"/>
      <c r="GZ146" s="98"/>
      <c r="HA146" s="98"/>
      <c r="HB146" s="98"/>
      <c r="HC146" s="98"/>
      <c r="HD146" s="98"/>
      <c r="HE146" s="98"/>
      <c r="HF146" s="98"/>
      <c r="HG146" s="98"/>
      <c r="HH146" s="98"/>
      <c r="HI146" s="98"/>
      <c r="HJ146" s="98"/>
      <c r="HK146" s="98"/>
      <c r="HL146" s="98"/>
      <c r="HM146" s="98"/>
      <c r="HN146" s="98"/>
      <c r="HO146" s="98"/>
      <c r="HP146" s="98"/>
      <c r="HQ146" s="98"/>
      <c r="HR146" s="98"/>
      <c r="HS146" s="98"/>
      <c r="HT146" s="98"/>
      <c r="HU146" s="98"/>
      <c r="HV146" s="98"/>
      <c r="HW146" s="98"/>
      <c r="HX146" s="98"/>
      <c r="HY146" s="98"/>
      <c r="HZ146" s="98"/>
      <c r="IA146" s="98"/>
      <c r="IB146" s="98"/>
      <c r="IC146" s="98"/>
      <c r="ID146" s="98"/>
      <c r="IE146" s="98"/>
      <c r="IF146" s="98"/>
      <c r="IG146" s="98"/>
      <c r="IH146" s="98"/>
      <c r="II146" s="98"/>
      <c r="IJ146" s="98"/>
    </row>
    <row r="147" spans="1:244" ht="130.5" customHeight="1">
      <c r="A147" s="74">
        <v>25</v>
      </c>
      <c r="B147" s="112" t="s">
        <v>156</v>
      </c>
      <c r="C147" s="113" t="s">
        <v>42</v>
      </c>
      <c r="D147" s="113">
        <v>150</v>
      </c>
      <c r="E147" s="114"/>
      <c r="F147" s="32">
        <f>D147*E147</f>
        <v>0</v>
      </c>
      <c r="G147" s="100"/>
      <c r="H147" s="32">
        <f>F147+(F147*G147/100)</f>
        <v>0</v>
      </c>
      <c r="I147" s="97"/>
      <c r="J147" s="97"/>
      <c r="GJ147" s="98"/>
      <c r="GK147" s="98"/>
      <c r="GL147" s="98"/>
      <c r="GM147" s="98"/>
      <c r="GN147" s="98"/>
      <c r="GO147" s="98"/>
      <c r="GP147" s="98"/>
      <c r="GQ147" s="98"/>
      <c r="GR147" s="98"/>
      <c r="GS147" s="98"/>
      <c r="GT147" s="98"/>
      <c r="GU147" s="98"/>
      <c r="GV147" s="98"/>
      <c r="GW147" s="98"/>
      <c r="GX147" s="98"/>
      <c r="GY147" s="98"/>
      <c r="GZ147" s="98"/>
      <c r="HA147" s="98"/>
      <c r="HB147" s="98"/>
      <c r="HC147" s="98"/>
      <c r="HD147" s="98"/>
      <c r="HE147" s="98"/>
      <c r="HF147" s="98"/>
      <c r="HG147" s="98"/>
      <c r="HH147" s="98"/>
      <c r="HI147" s="98"/>
      <c r="HJ147" s="98"/>
      <c r="HK147" s="98"/>
      <c r="HL147" s="98"/>
      <c r="HM147" s="98"/>
      <c r="HN147" s="98"/>
      <c r="HO147" s="98"/>
      <c r="HP147" s="98"/>
      <c r="HQ147" s="98"/>
      <c r="HR147" s="98"/>
      <c r="HS147" s="98"/>
      <c r="HT147" s="98"/>
      <c r="HU147" s="98"/>
      <c r="HV147" s="98"/>
      <c r="HW147" s="98"/>
      <c r="HX147" s="98"/>
      <c r="HY147" s="98"/>
      <c r="HZ147" s="98"/>
      <c r="IA147" s="98"/>
      <c r="IB147" s="98"/>
      <c r="IC147" s="98"/>
      <c r="ID147" s="98"/>
      <c r="IE147" s="98"/>
      <c r="IF147" s="98"/>
      <c r="IG147" s="98"/>
      <c r="IH147" s="98"/>
      <c r="II147" s="98"/>
      <c r="IJ147" s="98"/>
    </row>
    <row r="148" spans="1:244" ht="142.5" customHeight="1">
      <c r="A148" s="74">
        <v>26</v>
      </c>
      <c r="B148" s="112" t="s">
        <v>157</v>
      </c>
      <c r="C148" s="113" t="s">
        <v>42</v>
      </c>
      <c r="D148" s="113">
        <v>500</v>
      </c>
      <c r="E148" s="114"/>
      <c r="F148" s="32">
        <f>D148*E148</f>
        <v>0</v>
      </c>
      <c r="G148" s="100"/>
      <c r="H148" s="32">
        <f>F148+(F148*G148/100)</f>
        <v>0</v>
      </c>
      <c r="I148" s="97"/>
      <c r="J148" s="97"/>
      <c r="GJ148" s="98"/>
      <c r="GK148" s="98"/>
      <c r="GL148" s="98"/>
      <c r="GM148" s="98"/>
      <c r="GN148" s="98"/>
      <c r="GO148" s="98"/>
      <c r="GP148" s="98"/>
      <c r="GQ148" s="98"/>
      <c r="GR148" s="98"/>
      <c r="GS148" s="98"/>
      <c r="GT148" s="98"/>
      <c r="GU148" s="98"/>
      <c r="GV148" s="98"/>
      <c r="GW148" s="98"/>
      <c r="GX148" s="98"/>
      <c r="GY148" s="98"/>
      <c r="GZ148" s="98"/>
      <c r="HA148" s="98"/>
      <c r="HB148" s="98"/>
      <c r="HC148" s="98"/>
      <c r="HD148" s="98"/>
      <c r="HE148" s="98"/>
      <c r="HF148" s="98"/>
      <c r="HG148" s="98"/>
      <c r="HH148" s="98"/>
      <c r="HI148" s="98"/>
      <c r="HJ148" s="98"/>
      <c r="HK148" s="98"/>
      <c r="HL148" s="98"/>
      <c r="HM148" s="98"/>
      <c r="HN148" s="98"/>
      <c r="HO148" s="98"/>
      <c r="HP148" s="98"/>
      <c r="HQ148" s="98"/>
      <c r="HR148" s="98"/>
      <c r="HS148" s="98"/>
      <c r="HT148" s="98"/>
      <c r="HU148" s="98"/>
      <c r="HV148" s="98"/>
      <c r="HW148" s="98"/>
      <c r="HX148" s="98"/>
      <c r="HY148" s="98"/>
      <c r="HZ148" s="98"/>
      <c r="IA148" s="98"/>
      <c r="IB148" s="98"/>
      <c r="IC148" s="98"/>
      <c r="ID148" s="98"/>
      <c r="IE148" s="98"/>
      <c r="IF148" s="98"/>
      <c r="IG148" s="98"/>
      <c r="IH148" s="98"/>
      <c r="II148" s="98"/>
      <c r="IJ148" s="98"/>
    </row>
    <row r="149" spans="1:244" ht="63.75" customHeight="1">
      <c r="A149" s="74">
        <v>27</v>
      </c>
      <c r="B149" s="112" t="s">
        <v>158</v>
      </c>
      <c r="C149" s="113" t="s">
        <v>42</v>
      </c>
      <c r="D149" s="113">
        <v>5</v>
      </c>
      <c r="E149" s="114"/>
      <c r="F149" s="32">
        <f>D149*E149</f>
        <v>0</v>
      </c>
      <c r="G149" s="100"/>
      <c r="H149" s="32">
        <f>F149+(F149*G149/100)</f>
        <v>0</v>
      </c>
      <c r="I149" s="8"/>
      <c r="J149" s="97"/>
      <c r="GJ149" s="98"/>
      <c r="GK149" s="98"/>
      <c r="GL149" s="98"/>
      <c r="GM149" s="98"/>
      <c r="GN149" s="98"/>
      <c r="GO149" s="98"/>
      <c r="GP149" s="98"/>
      <c r="GQ149" s="98"/>
      <c r="GR149" s="98"/>
      <c r="GS149" s="98"/>
      <c r="GT149" s="98"/>
      <c r="GU149" s="98"/>
      <c r="GV149" s="98"/>
      <c r="GW149" s="98"/>
      <c r="GX149" s="98"/>
      <c r="GY149" s="98"/>
      <c r="GZ149" s="98"/>
      <c r="HA149" s="98"/>
      <c r="HB149" s="98"/>
      <c r="HC149" s="98"/>
      <c r="HD149" s="98"/>
      <c r="HE149" s="98"/>
      <c r="HF149" s="98"/>
      <c r="HG149" s="98"/>
      <c r="HH149" s="98"/>
      <c r="HI149" s="98"/>
      <c r="HJ149" s="98"/>
      <c r="HK149" s="98"/>
      <c r="HL149" s="98"/>
      <c r="HM149" s="98"/>
      <c r="HN149" s="98"/>
      <c r="HO149" s="98"/>
      <c r="HP149" s="98"/>
      <c r="HQ149" s="98"/>
      <c r="HR149" s="98"/>
      <c r="HS149" s="98"/>
      <c r="HT149" s="98"/>
      <c r="HU149" s="98"/>
      <c r="HV149" s="98"/>
      <c r="HW149" s="98"/>
      <c r="HX149" s="98"/>
      <c r="HY149" s="98"/>
      <c r="HZ149" s="98"/>
      <c r="IA149" s="98"/>
      <c r="IB149" s="98"/>
      <c r="IC149" s="98"/>
      <c r="ID149" s="98"/>
      <c r="IE149" s="98"/>
      <c r="IF149" s="98"/>
      <c r="IG149" s="98"/>
      <c r="IH149" s="98"/>
      <c r="II149" s="98"/>
      <c r="IJ149" s="98"/>
    </row>
    <row r="150" spans="1:244" ht="51.75" customHeight="1">
      <c r="A150" s="74">
        <v>28</v>
      </c>
      <c r="B150" s="112" t="s">
        <v>159</v>
      </c>
      <c r="C150" s="113" t="s">
        <v>42</v>
      </c>
      <c r="D150" s="113">
        <v>20</v>
      </c>
      <c r="E150" s="115"/>
      <c r="F150" s="32">
        <f>D150*E150</f>
        <v>0</v>
      </c>
      <c r="G150" s="100"/>
      <c r="H150" s="32">
        <f>F150+(F150*G150/100)</f>
        <v>0</v>
      </c>
      <c r="I150" s="8"/>
      <c r="J150" s="97"/>
      <c r="GJ150" s="98"/>
      <c r="GK150" s="98"/>
      <c r="GL150" s="98"/>
      <c r="GM150" s="98"/>
      <c r="GN150" s="98"/>
      <c r="GO150" s="98"/>
      <c r="GP150" s="98"/>
      <c r="GQ150" s="98"/>
      <c r="GR150" s="98"/>
      <c r="GS150" s="98"/>
      <c r="GT150" s="98"/>
      <c r="GU150" s="98"/>
      <c r="GV150" s="98"/>
      <c r="GW150" s="98"/>
      <c r="GX150" s="98"/>
      <c r="GY150" s="98"/>
      <c r="GZ150" s="98"/>
      <c r="HA150" s="98"/>
      <c r="HB150" s="98"/>
      <c r="HC150" s="98"/>
      <c r="HD150" s="98"/>
      <c r="HE150" s="98"/>
      <c r="HF150" s="98"/>
      <c r="HG150" s="98"/>
      <c r="HH150" s="98"/>
      <c r="HI150" s="98"/>
      <c r="HJ150" s="98"/>
      <c r="HK150" s="98"/>
      <c r="HL150" s="98"/>
      <c r="HM150" s="98"/>
      <c r="HN150" s="98"/>
      <c r="HO150" s="98"/>
      <c r="HP150" s="98"/>
      <c r="HQ150" s="98"/>
      <c r="HR150" s="98"/>
      <c r="HS150" s="98"/>
      <c r="HT150" s="98"/>
      <c r="HU150" s="98"/>
      <c r="HV150" s="98"/>
      <c r="HW150" s="98"/>
      <c r="HX150" s="98"/>
      <c r="HY150" s="98"/>
      <c r="HZ150" s="98"/>
      <c r="IA150" s="98"/>
      <c r="IB150" s="98"/>
      <c r="IC150" s="98"/>
      <c r="ID150" s="98"/>
      <c r="IE150" s="98"/>
      <c r="IF150" s="98"/>
      <c r="IG150" s="98"/>
      <c r="IH150" s="98"/>
      <c r="II150" s="98"/>
      <c r="IJ150" s="98"/>
    </row>
    <row r="151" spans="1:244" ht="51.75" customHeight="1">
      <c r="A151" s="74">
        <v>29</v>
      </c>
      <c r="B151" s="112" t="s">
        <v>160</v>
      </c>
      <c r="C151" s="113" t="s">
        <v>92</v>
      </c>
      <c r="D151" s="113">
        <v>5</v>
      </c>
      <c r="E151" s="115"/>
      <c r="F151" s="32">
        <f>D151*E151</f>
        <v>0</v>
      </c>
      <c r="G151" s="100"/>
      <c r="H151" s="32">
        <f>F151+(F151*G151/100)</f>
        <v>0</v>
      </c>
      <c r="I151" s="8"/>
      <c r="J151" s="97"/>
      <c r="GJ151" s="98"/>
      <c r="GK151" s="98"/>
      <c r="GL151" s="98"/>
      <c r="GM151" s="98"/>
      <c r="GN151" s="98"/>
      <c r="GO151" s="98"/>
      <c r="GP151" s="98"/>
      <c r="GQ151" s="98"/>
      <c r="GR151" s="98"/>
      <c r="GS151" s="98"/>
      <c r="GT151" s="98"/>
      <c r="GU151" s="98"/>
      <c r="GV151" s="98"/>
      <c r="GW151" s="98"/>
      <c r="GX151" s="98"/>
      <c r="GY151" s="98"/>
      <c r="GZ151" s="98"/>
      <c r="HA151" s="98"/>
      <c r="HB151" s="98"/>
      <c r="HC151" s="98"/>
      <c r="HD151" s="98"/>
      <c r="HE151" s="98"/>
      <c r="HF151" s="98"/>
      <c r="HG151" s="98"/>
      <c r="HH151" s="98"/>
      <c r="HI151" s="98"/>
      <c r="HJ151" s="98"/>
      <c r="HK151" s="98"/>
      <c r="HL151" s="98"/>
      <c r="HM151" s="98"/>
      <c r="HN151" s="98"/>
      <c r="HO151" s="98"/>
      <c r="HP151" s="98"/>
      <c r="HQ151" s="98"/>
      <c r="HR151" s="98"/>
      <c r="HS151" s="98"/>
      <c r="HT151" s="98"/>
      <c r="HU151" s="98"/>
      <c r="HV151" s="98"/>
      <c r="HW151" s="98"/>
      <c r="HX151" s="98"/>
      <c r="HY151" s="98"/>
      <c r="HZ151" s="98"/>
      <c r="IA151" s="98"/>
      <c r="IB151" s="98"/>
      <c r="IC151" s="98"/>
      <c r="ID151" s="98"/>
      <c r="IE151" s="98"/>
      <c r="IF151" s="98"/>
      <c r="IG151" s="98"/>
      <c r="IH151" s="98"/>
      <c r="II151" s="98"/>
      <c r="IJ151" s="98"/>
    </row>
    <row r="152" spans="1:244" ht="59.25" customHeight="1">
      <c r="A152" s="74">
        <v>30</v>
      </c>
      <c r="B152" s="116" t="s">
        <v>161</v>
      </c>
      <c r="C152" s="117"/>
      <c r="D152" s="117">
        <v>60</v>
      </c>
      <c r="E152" s="118"/>
      <c r="F152" s="32">
        <f>D152*E152</f>
        <v>0</v>
      </c>
      <c r="G152" s="119"/>
      <c r="H152" s="32">
        <f>F152+(F152*G152/100)</f>
        <v>0</v>
      </c>
      <c r="I152" s="117"/>
      <c r="J152" s="117"/>
      <c r="GJ152" s="98"/>
      <c r="GK152" s="98"/>
      <c r="GL152" s="98"/>
      <c r="GM152" s="98"/>
      <c r="GN152" s="98"/>
      <c r="GO152" s="98"/>
      <c r="GP152" s="98"/>
      <c r="GQ152" s="98"/>
      <c r="GR152" s="98"/>
      <c r="GS152" s="98"/>
      <c r="GT152" s="98"/>
      <c r="GU152" s="98"/>
      <c r="GV152" s="98"/>
      <c r="GW152" s="98"/>
      <c r="GX152" s="98"/>
      <c r="GY152" s="98"/>
      <c r="GZ152" s="98"/>
      <c r="HA152" s="98"/>
      <c r="HB152" s="98"/>
      <c r="HC152" s="98"/>
      <c r="HD152" s="98"/>
      <c r="HE152" s="98"/>
      <c r="HF152" s="98"/>
      <c r="HG152" s="98"/>
      <c r="HH152" s="98"/>
      <c r="HI152" s="98"/>
      <c r="HJ152" s="98"/>
      <c r="HK152" s="98"/>
      <c r="HL152" s="98"/>
      <c r="HM152" s="98"/>
      <c r="HN152" s="98"/>
      <c r="HO152" s="98"/>
      <c r="HP152" s="98"/>
      <c r="HQ152" s="98"/>
      <c r="HR152" s="98"/>
      <c r="HS152" s="98"/>
      <c r="HT152" s="98"/>
      <c r="HU152" s="98"/>
      <c r="HV152" s="98"/>
      <c r="HW152" s="98"/>
      <c r="HX152" s="98"/>
      <c r="HY152" s="98"/>
      <c r="HZ152" s="98"/>
      <c r="IA152" s="98"/>
      <c r="IB152" s="98"/>
      <c r="IC152" s="98"/>
      <c r="ID152" s="98"/>
      <c r="IE152" s="98"/>
      <c r="IF152" s="98"/>
      <c r="IG152" s="98"/>
      <c r="IH152" s="98"/>
      <c r="II152" s="98"/>
      <c r="IJ152" s="98"/>
    </row>
    <row r="153" spans="1:244" ht="28.5" customHeight="1">
      <c r="A153" s="87" t="s">
        <v>162</v>
      </c>
      <c r="B153" s="87"/>
      <c r="C153" s="87"/>
      <c r="D153" s="87"/>
      <c r="E153" s="87"/>
      <c r="F153" s="88">
        <f>SUM(F123:F152)</f>
        <v>0</v>
      </c>
      <c r="G153" s="89"/>
      <c r="H153" s="88">
        <f>SUM(H123:H152)</f>
        <v>0</v>
      </c>
      <c r="I153" s="98"/>
      <c r="GJ153" s="98"/>
      <c r="GK153" s="98"/>
      <c r="GL153" s="98"/>
      <c r="GM153" s="98"/>
      <c r="GN153" s="98"/>
      <c r="GO153" s="98"/>
      <c r="GP153" s="98"/>
      <c r="GQ153" s="98"/>
      <c r="GR153" s="98"/>
      <c r="GS153" s="98"/>
      <c r="GT153" s="98"/>
      <c r="GU153" s="98"/>
      <c r="GV153" s="98"/>
      <c r="GW153" s="98"/>
      <c r="GX153" s="98"/>
      <c r="GY153" s="98"/>
      <c r="GZ153" s="98"/>
      <c r="HA153" s="98"/>
      <c r="HB153" s="98"/>
      <c r="HC153" s="98"/>
      <c r="HD153" s="98"/>
      <c r="HE153" s="98"/>
      <c r="HF153" s="98"/>
      <c r="HG153" s="98"/>
      <c r="HH153" s="98"/>
      <c r="HI153" s="98"/>
      <c r="HJ153" s="98"/>
      <c r="HK153" s="98"/>
      <c r="HL153" s="98"/>
      <c r="HM153" s="98"/>
      <c r="HN153" s="98"/>
      <c r="HO153" s="98"/>
      <c r="HP153" s="98"/>
      <c r="HQ153" s="98"/>
      <c r="HR153" s="98"/>
      <c r="HS153" s="98"/>
      <c r="HT153" s="98"/>
      <c r="HU153" s="98"/>
      <c r="HV153" s="98"/>
      <c r="HW153" s="98"/>
      <c r="HX153" s="98"/>
      <c r="HY153" s="98"/>
      <c r="HZ153" s="98"/>
      <c r="IA153" s="98"/>
      <c r="IB153" s="98"/>
      <c r="IC153" s="98"/>
      <c r="ID153" s="98"/>
      <c r="IE153" s="98"/>
      <c r="IF153" s="98"/>
      <c r="IG153" s="98"/>
      <c r="IH153" s="98"/>
      <c r="II153" s="98"/>
      <c r="IJ153" s="98"/>
    </row>
    <row r="154" spans="1:244" ht="27.75" customHeight="1">
      <c r="A154" s="104"/>
      <c r="B154" s="104"/>
      <c r="C154" s="105"/>
      <c r="D154" s="105"/>
      <c r="E154" s="106"/>
      <c r="F154" s="106"/>
      <c r="G154" s="107"/>
      <c r="H154" s="106"/>
      <c r="I154" s="98"/>
      <c r="GJ154" s="98"/>
      <c r="GK154" s="98"/>
      <c r="GL154" s="98"/>
      <c r="GM154" s="98"/>
      <c r="GN154" s="98"/>
      <c r="GO154" s="98"/>
      <c r="GP154" s="98"/>
      <c r="GQ154" s="98"/>
      <c r="GR154" s="98"/>
      <c r="GS154" s="98"/>
      <c r="GT154" s="98"/>
      <c r="GU154" s="98"/>
      <c r="GV154" s="98"/>
      <c r="GW154" s="98"/>
      <c r="GX154" s="98"/>
      <c r="GY154" s="98"/>
      <c r="GZ154" s="98"/>
      <c r="HA154" s="98"/>
      <c r="HB154" s="98"/>
      <c r="HC154" s="98"/>
      <c r="HD154" s="98"/>
      <c r="HE154" s="98"/>
      <c r="HF154" s="98"/>
      <c r="HG154" s="98"/>
      <c r="HH154" s="98"/>
      <c r="HI154" s="98"/>
      <c r="HJ154" s="98"/>
      <c r="HK154" s="98"/>
      <c r="HL154" s="98"/>
      <c r="HM154" s="98"/>
      <c r="HN154" s="98"/>
      <c r="HO154" s="98"/>
      <c r="HP154" s="98"/>
      <c r="HQ154" s="98"/>
      <c r="HR154" s="98"/>
      <c r="HS154" s="98"/>
      <c r="HT154" s="98"/>
      <c r="HU154" s="98"/>
      <c r="HV154" s="98"/>
      <c r="HW154" s="98"/>
      <c r="HX154" s="98"/>
      <c r="HY154" s="98"/>
      <c r="HZ154" s="98"/>
      <c r="IA154" s="98"/>
      <c r="IB154" s="98"/>
      <c r="IC154" s="98"/>
      <c r="ID154" s="98"/>
      <c r="IE154" s="98"/>
      <c r="IF154" s="98"/>
      <c r="IG154" s="98"/>
      <c r="IH154" s="98"/>
      <c r="II154" s="98"/>
      <c r="IJ154" s="98"/>
    </row>
    <row r="155" spans="1:244" ht="27.75" customHeight="1">
      <c r="A155" s="63" t="s">
        <v>163</v>
      </c>
      <c r="B155" s="63"/>
      <c r="C155" s="63"/>
      <c r="D155" s="63"/>
      <c r="E155" s="63"/>
      <c r="F155" s="63"/>
      <c r="G155" s="63"/>
      <c r="H155" s="63"/>
      <c r="I155" s="63"/>
      <c r="J155" s="63"/>
      <c r="O155" s="120"/>
      <c r="P155" s="120"/>
      <c r="Q155" s="120"/>
      <c r="R155" s="120"/>
      <c r="S155" s="120"/>
      <c r="T155" s="120"/>
      <c r="U155" s="120"/>
      <c r="GJ155" s="98"/>
      <c r="GK155" s="98"/>
      <c r="GL155" s="98"/>
      <c r="GM155" s="98"/>
      <c r="GN155" s="98"/>
      <c r="GO155" s="98"/>
      <c r="GP155" s="98"/>
      <c r="GQ155" s="98"/>
      <c r="GR155" s="98"/>
      <c r="GS155" s="98"/>
      <c r="GT155" s="98"/>
      <c r="GU155" s="98"/>
      <c r="GV155" s="98"/>
      <c r="GW155" s="98"/>
      <c r="GX155" s="98"/>
      <c r="GY155" s="98"/>
      <c r="GZ155" s="98"/>
      <c r="HA155" s="98"/>
      <c r="HB155" s="98"/>
      <c r="HC155" s="98"/>
      <c r="HD155" s="98"/>
      <c r="HE155" s="98"/>
      <c r="HF155" s="98"/>
      <c r="HG155" s="98"/>
      <c r="HH155" s="98"/>
      <c r="HI155" s="98"/>
      <c r="HJ155" s="98"/>
      <c r="HK155" s="98"/>
      <c r="HL155" s="98"/>
      <c r="HM155" s="98"/>
      <c r="HN155" s="98"/>
      <c r="HO155" s="98"/>
      <c r="HP155" s="98"/>
      <c r="HQ155" s="98"/>
      <c r="HR155" s="98"/>
      <c r="HS155" s="98"/>
      <c r="HT155" s="98"/>
      <c r="HU155" s="98"/>
      <c r="HV155" s="98"/>
      <c r="HW155" s="98"/>
      <c r="HX155" s="98"/>
      <c r="HY155" s="98"/>
      <c r="HZ155" s="98"/>
      <c r="IA155" s="98"/>
      <c r="IB155" s="98"/>
      <c r="IC155" s="98"/>
      <c r="ID155" s="98"/>
      <c r="IE155" s="98"/>
      <c r="IF155" s="98"/>
      <c r="IG155" s="98"/>
      <c r="IH155" s="98"/>
      <c r="II155" s="98"/>
      <c r="IJ155" s="98"/>
    </row>
    <row r="156" spans="1:244" ht="42" customHeight="1">
      <c r="A156" s="15" t="s">
        <v>2</v>
      </c>
      <c r="B156" s="15" t="s">
        <v>3</v>
      </c>
      <c r="C156" s="15" t="s">
        <v>4</v>
      </c>
      <c r="D156" s="15" t="s">
        <v>5</v>
      </c>
      <c r="E156" s="16" t="s">
        <v>6</v>
      </c>
      <c r="F156" s="16" t="s">
        <v>7</v>
      </c>
      <c r="G156" s="17" t="s">
        <v>8</v>
      </c>
      <c r="H156" s="16" t="s">
        <v>9</v>
      </c>
      <c r="I156" s="18" t="s">
        <v>10</v>
      </c>
      <c r="J156" s="19" t="s">
        <v>11</v>
      </c>
      <c r="O156" s="121"/>
      <c r="P156" s="121"/>
      <c r="Q156" s="121"/>
      <c r="R156" s="121"/>
      <c r="S156" s="122"/>
      <c r="T156" s="123"/>
      <c r="U156" s="122"/>
      <c r="GJ156" s="98"/>
      <c r="GK156" s="98"/>
      <c r="GL156" s="98"/>
      <c r="GM156" s="98"/>
      <c r="GN156" s="98"/>
      <c r="GO156" s="98"/>
      <c r="GP156" s="98"/>
      <c r="GQ156" s="98"/>
      <c r="GR156" s="98"/>
      <c r="GS156" s="98"/>
      <c r="GT156" s="98"/>
      <c r="GU156" s="98"/>
      <c r="GV156" s="98"/>
      <c r="GW156" s="98"/>
      <c r="GX156" s="98"/>
      <c r="GY156" s="98"/>
      <c r="GZ156" s="98"/>
      <c r="HA156" s="98"/>
      <c r="HB156" s="98"/>
      <c r="HC156" s="98"/>
      <c r="HD156" s="98"/>
      <c r="HE156" s="98"/>
      <c r="HF156" s="98"/>
      <c r="HG156" s="98"/>
      <c r="HH156" s="98"/>
      <c r="HI156" s="98"/>
      <c r="HJ156" s="98"/>
      <c r="HK156" s="98"/>
      <c r="HL156" s="98"/>
      <c r="HM156" s="98"/>
      <c r="HN156" s="98"/>
      <c r="HO156" s="98"/>
      <c r="HP156" s="98"/>
      <c r="HQ156" s="98"/>
      <c r="HR156" s="98"/>
      <c r="HS156" s="98"/>
      <c r="HT156" s="98"/>
      <c r="HU156" s="98"/>
      <c r="HV156" s="98"/>
      <c r="HW156" s="98"/>
      <c r="HX156" s="98"/>
      <c r="HY156" s="98"/>
      <c r="HZ156" s="98"/>
      <c r="IA156" s="98"/>
      <c r="IB156" s="98"/>
      <c r="IC156" s="98"/>
      <c r="ID156" s="98"/>
      <c r="IE156" s="98"/>
      <c r="IF156" s="98"/>
      <c r="IG156" s="98"/>
      <c r="IH156" s="98"/>
      <c r="II156" s="98"/>
      <c r="IJ156" s="98"/>
    </row>
    <row r="157" spans="1:244" ht="59.25" customHeight="1">
      <c r="A157" s="24">
        <v>1</v>
      </c>
      <c r="B157" s="124" t="s">
        <v>164</v>
      </c>
      <c r="C157" s="31" t="s">
        <v>42</v>
      </c>
      <c r="D157" s="102">
        <v>300</v>
      </c>
      <c r="E157" s="34"/>
      <c r="F157" s="34">
        <f>D157*E157</f>
        <v>0</v>
      </c>
      <c r="G157" s="95"/>
      <c r="H157" s="34">
        <f>F157+(F157*G157/100)</f>
        <v>0</v>
      </c>
      <c r="I157" s="125"/>
      <c r="J157" s="97"/>
      <c r="O157" s="126"/>
      <c r="P157" s="126"/>
      <c r="Q157" s="126"/>
      <c r="R157" s="126"/>
      <c r="S157" s="127"/>
      <c r="T157" s="128"/>
      <c r="U157" s="127"/>
      <c r="GJ157" s="98"/>
      <c r="GK157" s="98"/>
      <c r="GL157" s="98"/>
      <c r="GM157" s="98"/>
      <c r="GN157" s="98"/>
      <c r="GO157" s="98"/>
      <c r="GP157" s="98"/>
      <c r="GQ157" s="98"/>
      <c r="GR157" s="98"/>
      <c r="GS157" s="98"/>
      <c r="GT157" s="98"/>
      <c r="GU157" s="98"/>
      <c r="GV157" s="98"/>
      <c r="GW157" s="98"/>
      <c r="GX157" s="98"/>
      <c r="GY157" s="98"/>
      <c r="GZ157" s="98"/>
      <c r="HA157" s="98"/>
      <c r="HB157" s="98"/>
      <c r="HC157" s="98"/>
      <c r="HD157" s="98"/>
      <c r="HE157" s="98"/>
      <c r="HF157" s="98"/>
      <c r="HG157" s="98"/>
      <c r="HH157" s="98"/>
      <c r="HI157" s="98"/>
      <c r="HJ157" s="98"/>
      <c r="HK157" s="98"/>
      <c r="HL157" s="98"/>
      <c r="HM157" s="98"/>
      <c r="HN157" s="98"/>
      <c r="HO157" s="98"/>
      <c r="HP157" s="98"/>
      <c r="HQ157" s="98"/>
      <c r="HR157" s="98"/>
      <c r="HS157" s="98"/>
      <c r="HT157" s="98"/>
      <c r="HU157" s="98"/>
      <c r="HV157" s="98"/>
      <c r="HW157" s="98"/>
      <c r="HX157" s="98"/>
      <c r="HY157" s="98"/>
      <c r="HZ157" s="98"/>
      <c r="IA157" s="98"/>
      <c r="IB157" s="98"/>
      <c r="IC157" s="98"/>
      <c r="ID157" s="98"/>
      <c r="IE157" s="98"/>
      <c r="IF157" s="98"/>
      <c r="IG157" s="98"/>
      <c r="IH157" s="98"/>
      <c r="II157" s="98"/>
      <c r="IJ157" s="98"/>
    </row>
    <row r="158" spans="1:244" ht="21.75" customHeight="1">
      <c r="A158" s="24">
        <v>2</v>
      </c>
      <c r="B158" s="124" t="s">
        <v>165</v>
      </c>
      <c r="C158" s="31" t="s">
        <v>42</v>
      </c>
      <c r="D158" s="102">
        <v>50</v>
      </c>
      <c r="E158" s="34"/>
      <c r="F158" s="34">
        <f>D158*E158</f>
        <v>0</v>
      </c>
      <c r="G158" s="95"/>
      <c r="H158" s="34">
        <f>F158+(F158*G158/100)</f>
        <v>0</v>
      </c>
      <c r="I158" s="125"/>
      <c r="J158" s="97"/>
      <c r="O158" s="126"/>
      <c r="P158" s="126"/>
      <c r="Q158" s="126"/>
      <c r="R158" s="126"/>
      <c r="S158" s="127"/>
      <c r="T158" s="128"/>
      <c r="U158" s="127"/>
      <c r="GJ158" s="98"/>
      <c r="GK158" s="98"/>
      <c r="GL158" s="98"/>
      <c r="GM158" s="98"/>
      <c r="GN158" s="98"/>
      <c r="GO158" s="98"/>
      <c r="GP158" s="98"/>
      <c r="GQ158" s="98"/>
      <c r="GR158" s="98"/>
      <c r="GS158" s="98"/>
      <c r="GT158" s="98"/>
      <c r="GU158" s="98"/>
      <c r="GV158" s="98"/>
      <c r="GW158" s="98"/>
      <c r="GX158" s="98"/>
      <c r="GY158" s="98"/>
      <c r="GZ158" s="98"/>
      <c r="HA158" s="98"/>
      <c r="HB158" s="98"/>
      <c r="HC158" s="98"/>
      <c r="HD158" s="98"/>
      <c r="HE158" s="98"/>
      <c r="HF158" s="98"/>
      <c r="HG158" s="98"/>
      <c r="HH158" s="98"/>
      <c r="HI158" s="98"/>
      <c r="HJ158" s="98"/>
      <c r="HK158" s="98"/>
      <c r="HL158" s="98"/>
      <c r="HM158" s="98"/>
      <c r="HN158" s="98"/>
      <c r="HO158" s="98"/>
      <c r="HP158" s="98"/>
      <c r="HQ158" s="98"/>
      <c r="HR158" s="98"/>
      <c r="HS158" s="98"/>
      <c r="HT158" s="98"/>
      <c r="HU158" s="98"/>
      <c r="HV158" s="98"/>
      <c r="HW158" s="98"/>
      <c r="HX158" s="98"/>
      <c r="HY158" s="98"/>
      <c r="HZ158" s="98"/>
      <c r="IA158" s="98"/>
      <c r="IB158" s="98"/>
      <c r="IC158" s="98"/>
      <c r="ID158" s="98"/>
      <c r="IE158" s="98"/>
      <c r="IF158" s="98"/>
      <c r="IG158" s="98"/>
      <c r="IH158" s="98"/>
      <c r="II158" s="98"/>
      <c r="IJ158" s="98"/>
    </row>
    <row r="159" spans="1:244" ht="21" customHeight="1">
      <c r="A159" s="24">
        <v>3</v>
      </c>
      <c r="B159" s="124" t="s">
        <v>166</v>
      </c>
      <c r="C159" s="31" t="s">
        <v>42</v>
      </c>
      <c r="D159" s="102">
        <v>50</v>
      </c>
      <c r="E159" s="34"/>
      <c r="F159" s="34">
        <f>D159*E159</f>
        <v>0</v>
      </c>
      <c r="G159" s="95"/>
      <c r="H159" s="34">
        <f>F159+(F159*G159/100)</f>
        <v>0</v>
      </c>
      <c r="I159" s="125"/>
      <c r="J159" s="97"/>
      <c r="O159" s="126"/>
      <c r="P159" s="126"/>
      <c r="Q159" s="126"/>
      <c r="R159" s="126"/>
      <c r="S159" s="127"/>
      <c r="T159" s="128"/>
      <c r="U159" s="127"/>
      <c r="GJ159" s="98"/>
      <c r="GK159" s="98"/>
      <c r="GL159" s="98"/>
      <c r="GM159" s="98"/>
      <c r="GN159" s="98"/>
      <c r="GO159" s="98"/>
      <c r="GP159" s="98"/>
      <c r="GQ159" s="98"/>
      <c r="GR159" s="98"/>
      <c r="GS159" s="98"/>
      <c r="GT159" s="98"/>
      <c r="GU159" s="98"/>
      <c r="GV159" s="98"/>
      <c r="GW159" s="98"/>
      <c r="GX159" s="98"/>
      <c r="GY159" s="98"/>
      <c r="GZ159" s="98"/>
      <c r="HA159" s="98"/>
      <c r="HB159" s="98"/>
      <c r="HC159" s="98"/>
      <c r="HD159" s="98"/>
      <c r="HE159" s="98"/>
      <c r="HF159" s="98"/>
      <c r="HG159" s="98"/>
      <c r="HH159" s="98"/>
      <c r="HI159" s="98"/>
      <c r="HJ159" s="98"/>
      <c r="HK159" s="98"/>
      <c r="HL159" s="98"/>
      <c r="HM159" s="98"/>
      <c r="HN159" s="98"/>
      <c r="HO159" s="98"/>
      <c r="HP159" s="98"/>
      <c r="HQ159" s="98"/>
      <c r="HR159" s="98"/>
      <c r="HS159" s="98"/>
      <c r="HT159" s="98"/>
      <c r="HU159" s="98"/>
      <c r="HV159" s="98"/>
      <c r="HW159" s="98"/>
      <c r="HX159" s="98"/>
      <c r="HY159" s="98"/>
      <c r="HZ159" s="98"/>
      <c r="IA159" s="98"/>
      <c r="IB159" s="98"/>
      <c r="IC159" s="98"/>
      <c r="ID159" s="98"/>
      <c r="IE159" s="98"/>
      <c r="IF159" s="98"/>
      <c r="IG159" s="98"/>
      <c r="IH159" s="98"/>
      <c r="II159" s="98"/>
      <c r="IJ159" s="98"/>
    </row>
    <row r="160" spans="1:244" ht="88.5" customHeight="1">
      <c r="A160" s="24">
        <v>4</v>
      </c>
      <c r="B160" s="124" t="s">
        <v>167</v>
      </c>
      <c r="C160" s="31" t="s">
        <v>15</v>
      </c>
      <c r="D160" s="102">
        <v>2</v>
      </c>
      <c r="E160" s="34"/>
      <c r="F160" s="34">
        <f>D160*E160</f>
        <v>0</v>
      </c>
      <c r="G160" s="95"/>
      <c r="H160" s="34">
        <f>F160+(F160*G160/100)</f>
        <v>0</v>
      </c>
      <c r="I160" s="125"/>
      <c r="J160" s="97"/>
      <c r="O160" s="126"/>
      <c r="P160" s="126"/>
      <c r="Q160" s="126"/>
      <c r="R160" s="129"/>
      <c r="S160" s="127"/>
      <c r="T160" s="128"/>
      <c r="U160" s="127"/>
      <c r="GJ160" s="98"/>
      <c r="GK160" s="98"/>
      <c r="GL160" s="98"/>
      <c r="GM160" s="98"/>
      <c r="GN160" s="98"/>
      <c r="GO160" s="98"/>
      <c r="GP160" s="98"/>
      <c r="GQ160" s="98"/>
      <c r="GR160" s="98"/>
      <c r="GS160" s="98"/>
      <c r="GT160" s="98"/>
      <c r="GU160" s="98"/>
      <c r="GV160" s="98"/>
      <c r="GW160" s="98"/>
      <c r="GX160" s="98"/>
      <c r="GY160" s="98"/>
      <c r="GZ160" s="98"/>
      <c r="HA160" s="98"/>
      <c r="HB160" s="98"/>
      <c r="HC160" s="98"/>
      <c r="HD160" s="98"/>
      <c r="HE160" s="98"/>
      <c r="HF160" s="98"/>
      <c r="HG160" s="98"/>
      <c r="HH160" s="98"/>
      <c r="HI160" s="98"/>
      <c r="HJ160" s="98"/>
      <c r="HK160" s="98"/>
      <c r="HL160" s="98"/>
      <c r="HM160" s="98"/>
      <c r="HN160" s="98"/>
      <c r="HO160" s="98"/>
      <c r="HP160" s="98"/>
      <c r="HQ160" s="98"/>
      <c r="HR160" s="98"/>
      <c r="HS160" s="98"/>
      <c r="HT160" s="98"/>
      <c r="HU160" s="98"/>
      <c r="HV160" s="98"/>
      <c r="HW160" s="98"/>
      <c r="HX160" s="98"/>
      <c r="HY160" s="98"/>
      <c r="HZ160" s="98"/>
      <c r="IA160" s="98"/>
      <c r="IB160" s="98"/>
      <c r="IC160" s="98"/>
      <c r="ID160" s="98"/>
      <c r="IE160" s="98"/>
      <c r="IF160" s="98"/>
      <c r="IG160" s="98"/>
      <c r="IH160" s="98"/>
      <c r="II160" s="98"/>
      <c r="IJ160" s="98"/>
    </row>
    <row r="161" spans="1:244" ht="27.75" customHeight="1">
      <c r="A161" s="56" t="s">
        <v>168</v>
      </c>
      <c r="B161" s="56"/>
      <c r="C161" s="56"/>
      <c r="D161" s="56"/>
      <c r="E161" s="56"/>
      <c r="F161" s="57">
        <f>SUM(F157:F160)</f>
        <v>0</v>
      </c>
      <c r="G161" s="58"/>
      <c r="H161" s="57">
        <f>SUM(H157:H160)</f>
        <v>0</v>
      </c>
      <c r="I161" s="127"/>
      <c r="O161" s="130"/>
      <c r="P161" s="130"/>
      <c r="Q161" s="130"/>
      <c r="R161" s="130"/>
      <c r="S161" s="130"/>
      <c r="T161" s="131"/>
      <c r="U161" s="127"/>
      <c r="GJ161" s="98"/>
      <c r="GK161" s="98"/>
      <c r="GL161" s="98"/>
      <c r="GM161" s="98"/>
      <c r="GN161" s="98"/>
      <c r="GO161" s="98"/>
      <c r="GP161" s="98"/>
      <c r="GQ161" s="98"/>
      <c r="GR161" s="98"/>
      <c r="GS161" s="98"/>
      <c r="GT161" s="98"/>
      <c r="GU161" s="98"/>
      <c r="GV161" s="98"/>
      <c r="GW161" s="98"/>
      <c r="GX161" s="98"/>
      <c r="GY161" s="98"/>
      <c r="GZ161" s="98"/>
      <c r="HA161" s="98"/>
      <c r="HB161" s="98"/>
      <c r="HC161" s="98"/>
      <c r="HD161" s="98"/>
      <c r="HE161" s="98"/>
      <c r="HF161" s="98"/>
      <c r="HG161" s="98"/>
      <c r="HH161" s="98"/>
      <c r="HI161" s="98"/>
      <c r="HJ161" s="98"/>
      <c r="HK161" s="98"/>
      <c r="HL161" s="98"/>
      <c r="HM161" s="98"/>
      <c r="HN161" s="98"/>
      <c r="HO161" s="98"/>
      <c r="HP161" s="98"/>
      <c r="HQ161" s="98"/>
      <c r="HR161" s="98"/>
      <c r="HS161" s="98"/>
      <c r="HT161" s="98"/>
      <c r="HU161" s="98"/>
      <c r="HV161" s="98"/>
      <c r="HW161" s="98"/>
      <c r="HX161" s="98"/>
      <c r="HY161" s="98"/>
      <c r="HZ161" s="98"/>
      <c r="IA161" s="98"/>
      <c r="IB161" s="98"/>
      <c r="IC161" s="98"/>
      <c r="ID161" s="98"/>
      <c r="IE161" s="98"/>
      <c r="IF161" s="98"/>
      <c r="IG161" s="98"/>
      <c r="IH161" s="98"/>
      <c r="II161" s="98"/>
      <c r="IJ161" s="98"/>
    </row>
    <row r="162" spans="1:244" ht="27" customHeight="1">
      <c r="A162" s="104"/>
      <c r="B162" s="104"/>
      <c r="C162" s="105"/>
      <c r="D162" s="105"/>
      <c r="E162" s="106"/>
      <c r="F162" s="106" t="s">
        <v>39</v>
      </c>
      <c r="G162" s="107"/>
      <c r="H162" s="106"/>
      <c r="I162" s="98"/>
      <c r="GJ162" s="98"/>
      <c r="GK162" s="98"/>
      <c r="GL162" s="98"/>
      <c r="GM162" s="98"/>
      <c r="GN162" s="98"/>
      <c r="GO162" s="98"/>
      <c r="GP162" s="98"/>
      <c r="GQ162" s="98"/>
      <c r="GR162" s="98"/>
      <c r="GS162" s="98"/>
      <c r="GT162" s="98"/>
      <c r="GU162" s="98"/>
      <c r="GV162" s="98"/>
      <c r="GW162" s="98"/>
      <c r="GX162" s="98"/>
      <c r="GY162" s="98"/>
      <c r="GZ162" s="98"/>
      <c r="HA162" s="98"/>
      <c r="HB162" s="98"/>
      <c r="HC162" s="98"/>
      <c r="HD162" s="98"/>
      <c r="HE162" s="98"/>
      <c r="HF162" s="98"/>
      <c r="HG162" s="98"/>
      <c r="HH162" s="98"/>
      <c r="HI162" s="98"/>
      <c r="HJ162" s="98"/>
      <c r="HK162" s="98"/>
      <c r="HL162" s="98"/>
      <c r="HM162" s="98"/>
      <c r="HN162" s="98"/>
      <c r="HO162" s="98"/>
      <c r="HP162" s="98"/>
      <c r="HQ162" s="98"/>
      <c r="HR162" s="98"/>
      <c r="HS162" s="98"/>
      <c r="HT162" s="98"/>
      <c r="HU162" s="98"/>
      <c r="HV162" s="98"/>
      <c r="HW162" s="98"/>
      <c r="HX162" s="98"/>
      <c r="HY162" s="98"/>
      <c r="HZ162" s="98"/>
      <c r="IA162" s="98"/>
      <c r="IB162" s="98"/>
      <c r="IC162" s="98"/>
      <c r="ID162" s="98"/>
      <c r="IE162" s="98"/>
      <c r="IF162" s="98"/>
      <c r="IG162" s="98"/>
      <c r="IH162" s="98"/>
      <c r="II162" s="98"/>
      <c r="IJ162" s="98"/>
    </row>
    <row r="163" spans="1:244" ht="27.75" customHeight="1">
      <c r="A163" s="14" t="s">
        <v>169</v>
      </c>
      <c r="B163" s="14"/>
      <c r="C163" s="14"/>
      <c r="D163" s="14"/>
      <c r="E163" s="14"/>
      <c r="F163" s="14"/>
      <c r="G163" s="14"/>
      <c r="H163" s="14"/>
      <c r="I163" s="14"/>
      <c r="J163" s="14"/>
      <c r="GJ163" s="98"/>
      <c r="GK163" s="98"/>
      <c r="GL163" s="98"/>
      <c r="GM163" s="98"/>
      <c r="GN163" s="98"/>
      <c r="GO163" s="98"/>
      <c r="GP163" s="98"/>
      <c r="GQ163" s="98"/>
      <c r="GR163" s="98"/>
      <c r="GS163" s="98"/>
      <c r="GT163" s="98"/>
      <c r="GU163" s="98"/>
      <c r="GV163" s="98"/>
      <c r="GW163" s="98"/>
      <c r="GX163" s="98"/>
      <c r="GY163" s="98"/>
      <c r="GZ163" s="98"/>
      <c r="HA163" s="98"/>
      <c r="HB163" s="98"/>
      <c r="HC163" s="98"/>
      <c r="HD163" s="98"/>
      <c r="HE163" s="98"/>
      <c r="HF163" s="98"/>
      <c r="HG163" s="98"/>
      <c r="HH163" s="98"/>
      <c r="HI163" s="98"/>
      <c r="HJ163" s="98"/>
      <c r="HK163" s="98"/>
      <c r="HL163" s="98"/>
      <c r="HM163" s="98"/>
      <c r="HN163" s="98"/>
      <c r="HO163" s="98"/>
      <c r="HP163" s="98"/>
      <c r="HQ163" s="98"/>
      <c r="HR163" s="98"/>
      <c r="HS163" s="98"/>
      <c r="HT163" s="98"/>
      <c r="HU163" s="98"/>
      <c r="HV163" s="98"/>
      <c r="HW163" s="98"/>
      <c r="HX163" s="98"/>
      <c r="HY163" s="98"/>
      <c r="HZ163" s="98"/>
      <c r="IA163" s="98"/>
      <c r="IB163" s="98"/>
      <c r="IC163" s="98"/>
      <c r="ID163" s="98"/>
      <c r="IE163" s="98"/>
      <c r="IF163" s="98"/>
      <c r="IG163" s="98"/>
      <c r="IH163" s="98"/>
      <c r="II163" s="98"/>
      <c r="IJ163" s="98"/>
    </row>
    <row r="164" spans="1:244" ht="42" customHeight="1">
      <c r="A164" s="15" t="s">
        <v>2</v>
      </c>
      <c r="B164" s="15" t="s">
        <v>3</v>
      </c>
      <c r="C164" s="15" t="s">
        <v>4</v>
      </c>
      <c r="D164" s="15" t="s">
        <v>5</v>
      </c>
      <c r="E164" s="16" t="s">
        <v>6</v>
      </c>
      <c r="F164" s="16" t="s">
        <v>7</v>
      </c>
      <c r="G164" s="17" t="s">
        <v>8</v>
      </c>
      <c r="H164" s="16" t="s">
        <v>9</v>
      </c>
      <c r="I164" s="18" t="s">
        <v>10</v>
      </c>
      <c r="J164" s="19" t="s">
        <v>11</v>
      </c>
      <c r="GJ164" s="98"/>
      <c r="GK164" s="98"/>
      <c r="GL164" s="98"/>
      <c r="GM164" s="98"/>
      <c r="GN164" s="98"/>
      <c r="GO164" s="98"/>
      <c r="GP164" s="98"/>
      <c r="GQ164" s="98"/>
      <c r="GR164" s="98"/>
      <c r="GS164" s="98"/>
      <c r="GT164" s="98"/>
      <c r="GU164" s="98"/>
      <c r="GV164" s="98"/>
      <c r="GW164" s="98"/>
      <c r="GX164" s="98"/>
      <c r="GY164" s="98"/>
      <c r="GZ164" s="98"/>
      <c r="HA164" s="98"/>
      <c r="HB164" s="98"/>
      <c r="HC164" s="98"/>
      <c r="HD164" s="98"/>
      <c r="HE164" s="98"/>
      <c r="HF164" s="98"/>
      <c r="HG164" s="98"/>
      <c r="HH164" s="98"/>
      <c r="HI164" s="98"/>
      <c r="HJ164" s="98"/>
      <c r="HK164" s="98"/>
      <c r="HL164" s="98"/>
      <c r="HM164" s="98"/>
      <c r="HN164" s="98"/>
      <c r="HO164" s="98"/>
      <c r="HP164" s="98"/>
      <c r="HQ164" s="98"/>
      <c r="HR164" s="98"/>
      <c r="HS164" s="98"/>
      <c r="HT164" s="98"/>
      <c r="HU164" s="98"/>
      <c r="HV164" s="98"/>
      <c r="HW164" s="98"/>
      <c r="HX164" s="98"/>
      <c r="HY164" s="98"/>
      <c r="HZ164" s="98"/>
      <c r="IA164" s="98"/>
      <c r="IB164" s="98"/>
      <c r="IC164" s="98"/>
      <c r="ID164" s="98"/>
      <c r="IE164" s="98"/>
      <c r="IF164" s="98"/>
      <c r="IG164" s="98"/>
      <c r="IH164" s="98"/>
      <c r="II164" s="98"/>
      <c r="IJ164" s="98"/>
    </row>
    <row r="165" spans="1:244" ht="60" customHeight="1">
      <c r="A165" s="24">
        <v>1</v>
      </c>
      <c r="B165" s="64" t="s">
        <v>170</v>
      </c>
      <c r="C165" s="31" t="s">
        <v>42</v>
      </c>
      <c r="D165" s="41">
        <v>1500</v>
      </c>
      <c r="E165" s="132"/>
      <c r="F165" s="34">
        <f>D165*E165</f>
        <v>0</v>
      </c>
      <c r="G165" s="95"/>
      <c r="H165" s="34">
        <f>F165+(F165*G165/100)</f>
        <v>0</v>
      </c>
      <c r="I165" s="8"/>
      <c r="J165" s="97"/>
      <c r="GJ165" s="98"/>
      <c r="GK165" s="98"/>
      <c r="GL165" s="98"/>
      <c r="GM165" s="98"/>
      <c r="GN165" s="98"/>
      <c r="GO165" s="98"/>
      <c r="GP165" s="98"/>
      <c r="GQ165" s="98"/>
      <c r="GR165" s="98"/>
      <c r="GS165" s="98"/>
      <c r="GT165" s="98"/>
      <c r="GU165" s="98"/>
      <c r="GV165" s="98"/>
      <c r="GW165" s="98"/>
      <c r="GX165" s="98"/>
      <c r="GY165" s="98"/>
      <c r="GZ165" s="98"/>
      <c r="HA165" s="98"/>
      <c r="HB165" s="98"/>
      <c r="HC165" s="98"/>
      <c r="HD165" s="98"/>
      <c r="HE165" s="98"/>
      <c r="HF165" s="98"/>
      <c r="HG165" s="98"/>
      <c r="HH165" s="98"/>
      <c r="HI165" s="98"/>
      <c r="HJ165" s="98"/>
      <c r="HK165" s="98"/>
      <c r="HL165" s="98"/>
      <c r="HM165" s="98"/>
      <c r="HN165" s="98"/>
      <c r="HO165" s="98"/>
      <c r="HP165" s="98"/>
      <c r="HQ165" s="98"/>
      <c r="HR165" s="98"/>
      <c r="HS165" s="98"/>
      <c r="HT165" s="98"/>
      <c r="HU165" s="98"/>
      <c r="HV165" s="98"/>
      <c r="HW165" s="98"/>
      <c r="HX165" s="98"/>
      <c r="HY165" s="98"/>
      <c r="HZ165" s="98"/>
      <c r="IA165" s="98"/>
      <c r="IB165" s="98"/>
      <c r="IC165" s="98"/>
      <c r="ID165" s="98"/>
      <c r="IE165" s="98"/>
      <c r="IF165" s="98"/>
      <c r="IG165" s="98"/>
      <c r="IH165" s="98"/>
      <c r="II165" s="98"/>
      <c r="IJ165" s="98"/>
    </row>
    <row r="166" spans="1:244" ht="50.25" customHeight="1">
      <c r="A166" s="24">
        <v>2</v>
      </c>
      <c r="B166" s="46" t="s">
        <v>171</v>
      </c>
      <c r="C166" s="31" t="s">
        <v>42</v>
      </c>
      <c r="D166" s="41">
        <v>2000</v>
      </c>
      <c r="E166" s="132"/>
      <c r="F166" s="34">
        <f>D166*E166</f>
        <v>0</v>
      </c>
      <c r="G166" s="95"/>
      <c r="H166" s="34">
        <f>F166+(F166*G166/100)</f>
        <v>0</v>
      </c>
      <c r="I166" s="97"/>
      <c r="J166" s="97"/>
      <c r="GJ166" s="98"/>
      <c r="GK166" s="98"/>
      <c r="GL166" s="98"/>
      <c r="GM166" s="98"/>
      <c r="GN166" s="98"/>
      <c r="GO166" s="98"/>
      <c r="GP166" s="98"/>
      <c r="GQ166" s="98"/>
      <c r="GR166" s="98"/>
      <c r="GS166" s="98"/>
      <c r="GT166" s="98"/>
      <c r="GU166" s="98"/>
      <c r="GV166" s="98"/>
      <c r="GW166" s="98"/>
      <c r="GX166" s="98"/>
      <c r="GY166" s="98"/>
      <c r="GZ166" s="98"/>
      <c r="HA166" s="98"/>
      <c r="HB166" s="98"/>
      <c r="HC166" s="98"/>
      <c r="HD166" s="98"/>
      <c r="HE166" s="98"/>
      <c r="HF166" s="98"/>
      <c r="HG166" s="98"/>
      <c r="HH166" s="98"/>
      <c r="HI166" s="98"/>
      <c r="HJ166" s="98"/>
      <c r="HK166" s="98"/>
      <c r="HL166" s="98"/>
      <c r="HM166" s="98"/>
      <c r="HN166" s="98"/>
      <c r="HO166" s="98"/>
      <c r="HP166" s="98"/>
      <c r="HQ166" s="98"/>
      <c r="HR166" s="98"/>
      <c r="HS166" s="98"/>
      <c r="HT166" s="98"/>
      <c r="HU166" s="98"/>
      <c r="HV166" s="98"/>
      <c r="HW166" s="98"/>
      <c r="HX166" s="98"/>
      <c r="HY166" s="98"/>
      <c r="HZ166" s="98"/>
      <c r="IA166" s="98"/>
      <c r="IB166" s="98"/>
      <c r="IC166" s="98"/>
      <c r="ID166" s="98"/>
      <c r="IE166" s="98"/>
      <c r="IF166" s="98"/>
      <c r="IG166" s="98"/>
      <c r="IH166" s="98"/>
      <c r="II166" s="98"/>
      <c r="IJ166" s="98"/>
    </row>
    <row r="167" spans="1:244" ht="53.25" customHeight="1">
      <c r="A167" s="24">
        <v>3</v>
      </c>
      <c r="B167" s="46" t="s">
        <v>172</v>
      </c>
      <c r="C167" s="31" t="s">
        <v>42</v>
      </c>
      <c r="D167" s="41">
        <v>50</v>
      </c>
      <c r="E167" s="132"/>
      <c r="F167" s="34">
        <f>D167*E167</f>
        <v>0</v>
      </c>
      <c r="G167" s="95"/>
      <c r="H167" s="34">
        <f>F167+(F167*G167/100)</f>
        <v>0</v>
      </c>
      <c r="I167" s="97"/>
      <c r="J167" s="97"/>
      <c r="GJ167" s="98"/>
      <c r="GK167" s="98"/>
      <c r="GL167" s="98"/>
      <c r="GM167" s="98"/>
      <c r="GN167" s="98"/>
      <c r="GO167" s="98"/>
      <c r="GP167" s="98"/>
      <c r="GQ167" s="98"/>
      <c r="GR167" s="98"/>
      <c r="GS167" s="98"/>
      <c r="GT167" s="98"/>
      <c r="GU167" s="98"/>
      <c r="GV167" s="98"/>
      <c r="GW167" s="98"/>
      <c r="GX167" s="98"/>
      <c r="GY167" s="98"/>
      <c r="GZ167" s="98"/>
      <c r="HA167" s="98"/>
      <c r="HB167" s="98"/>
      <c r="HC167" s="98"/>
      <c r="HD167" s="98"/>
      <c r="HE167" s="98"/>
      <c r="HF167" s="98"/>
      <c r="HG167" s="98"/>
      <c r="HH167" s="98"/>
      <c r="HI167" s="98"/>
      <c r="HJ167" s="98"/>
      <c r="HK167" s="98"/>
      <c r="HL167" s="98"/>
      <c r="HM167" s="98"/>
      <c r="HN167" s="98"/>
      <c r="HO167" s="98"/>
      <c r="HP167" s="98"/>
      <c r="HQ167" s="98"/>
      <c r="HR167" s="98"/>
      <c r="HS167" s="98"/>
      <c r="HT167" s="98"/>
      <c r="HU167" s="98"/>
      <c r="HV167" s="98"/>
      <c r="HW167" s="98"/>
      <c r="HX167" s="98"/>
      <c r="HY167" s="98"/>
      <c r="HZ167" s="98"/>
      <c r="IA167" s="98"/>
      <c r="IB167" s="98"/>
      <c r="IC167" s="98"/>
      <c r="ID167" s="98"/>
      <c r="IE167" s="98"/>
      <c r="IF167" s="98"/>
      <c r="IG167" s="98"/>
      <c r="IH167" s="98"/>
      <c r="II167" s="98"/>
      <c r="IJ167" s="98"/>
    </row>
    <row r="168" spans="1:244" ht="30" customHeight="1">
      <c r="A168" s="24">
        <v>4</v>
      </c>
      <c r="B168" s="38" t="s">
        <v>173</v>
      </c>
      <c r="C168" s="31" t="s">
        <v>42</v>
      </c>
      <c r="D168" s="102">
        <v>30</v>
      </c>
      <c r="E168" s="133"/>
      <c r="F168" s="34">
        <f>D168*E168</f>
        <v>0</v>
      </c>
      <c r="G168" s="95"/>
      <c r="H168" s="34">
        <f>F168+(F168*G168/100)</f>
        <v>0</v>
      </c>
      <c r="I168" s="8"/>
      <c r="J168" s="97"/>
      <c r="GJ168" s="98"/>
      <c r="GK168" s="98"/>
      <c r="GL168" s="98"/>
      <c r="GM168" s="98"/>
      <c r="GN168" s="98"/>
      <c r="GO168" s="98"/>
      <c r="GP168" s="98"/>
      <c r="GQ168" s="98"/>
      <c r="GR168" s="98"/>
      <c r="GS168" s="98"/>
      <c r="GT168" s="98"/>
      <c r="GU168" s="98"/>
      <c r="GV168" s="98"/>
      <c r="GW168" s="98"/>
      <c r="GX168" s="98"/>
      <c r="GY168" s="98"/>
      <c r="GZ168" s="98"/>
      <c r="HA168" s="98"/>
      <c r="HB168" s="98"/>
      <c r="HC168" s="98"/>
      <c r="HD168" s="98"/>
      <c r="HE168" s="98"/>
      <c r="HF168" s="98"/>
      <c r="HG168" s="98"/>
      <c r="HH168" s="98"/>
      <c r="HI168" s="98"/>
      <c r="HJ168" s="98"/>
      <c r="HK168" s="98"/>
      <c r="HL168" s="98"/>
      <c r="HM168" s="98"/>
      <c r="HN168" s="98"/>
      <c r="HO168" s="98"/>
      <c r="HP168" s="98"/>
      <c r="HQ168" s="98"/>
      <c r="HR168" s="98"/>
      <c r="HS168" s="98"/>
      <c r="HT168" s="98"/>
      <c r="HU168" s="98"/>
      <c r="HV168" s="98"/>
      <c r="HW168" s="98"/>
      <c r="HX168" s="98"/>
      <c r="HY168" s="98"/>
      <c r="HZ168" s="98"/>
      <c r="IA168" s="98"/>
      <c r="IB168" s="98"/>
      <c r="IC168" s="98"/>
      <c r="ID168" s="98"/>
      <c r="IE168" s="98"/>
      <c r="IF168" s="98"/>
      <c r="IG168" s="98"/>
      <c r="IH168" s="98"/>
      <c r="II168" s="98"/>
      <c r="IJ168" s="98"/>
    </row>
    <row r="169" spans="1:244" ht="27" customHeight="1">
      <c r="A169" s="24">
        <v>5</v>
      </c>
      <c r="B169" s="38" t="s">
        <v>174</v>
      </c>
      <c r="C169" s="31" t="s">
        <v>42</v>
      </c>
      <c r="D169" s="41">
        <v>50</v>
      </c>
      <c r="E169" s="132"/>
      <c r="F169" s="34">
        <f>D169*E169</f>
        <v>0</v>
      </c>
      <c r="G169" s="95"/>
      <c r="H169" s="34">
        <f>F169+(F169*G169/100)</f>
        <v>0</v>
      </c>
      <c r="I169" s="8"/>
      <c r="J169" s="97"/>
      <c r="GJ169" s="98"/>
      <c r="GK169" s="98"/>
      <c r="GL169" s="98"/>
      <c r="GM169" s="98"/>
      <c r="GN169" s="98"/>
      <c r="GO169" s="98"/>
      <c r="GP169" s="98"/>
      <c r="GQ169" s="98"/>
      <c r="GR169" s="98"/>
      <c r="GS169" s="98"/>
      <c r="GT169" s="98"/>
      <c r="GU169" s="98"/>
      <c r="GV169" s="98"/>
      <c r="GW169" s="98"/>
      <c r="GX169" s="98"/>
      <c r="GY169" s="98"/>
      <c r="GZ169" s="98"/>
      <c r="HA169" s="98"/>
      <c r="HB169" s="98"/>
      <c r="HC169" s="98"/>
      <c r="HD169" s="98"/>
      <c r="HE169" s="98"/>
      <c r="HF169" s="98"/>
      <c r="HG169" s="98"/>
      <c r="HH169" s="98"/>
      <c r="HI169" s="98"/>
      <c r="HJ169" s="98"/>
      <c r="HK169" s="98"/>
      <c r="HL169" s="98"/>
      <c r="HM169" s="98"/>
      <c r="HN169" s="98"/>
      <c r="HO169" s="98"/>
      <c r="HP169" s="98"/>
      <c r="HQ169" s="98"/>
      <c r="HR169" s="98"/>
      <c r="HS169" s="98"/>
      <c r="HT169" s="98"/>
      <c r="HU169" s="98"/>
      <c r="HV169" s="98"/>
      <c r="HW169" s="98"/>
      <c r="HX169" s="98"/>
      <c r="HY169" s="98"/>
      <c r="HZ169" s="98"/>
      <c r="IA169" s="98"/>
      <c r="IB169" s="98"/>
      <c r="IC169" s="98"/>
      <c r="ID169" s="98"/>
      <c r="IE169" s="98"/>
      <c r="IF169" s="98"/>
      <c r="IG169" s="98"/>
      <c r="IH169" s="98"/>
      <c r="II169" s="98"/>
      <c r="IJ169" s="98"/>
    </row>
    <row r="170" spans="1:244" ht="42" customHeight="1">
      <c r="A170" s="24">
        <v>6</v>
      </c>
      <c r="B170" s="38" t="s">
        <v>175</v>
      </c>
      <c r="C170" s="31" t="s">
        <v>42</v>
      </c>
      <c r="D170" s="102">
        <v>30</v>
      </c>
      <c r="E170" s="133"/>
      <c r="F170" s="34">
        <f>D170*E170</f>
        <v>0</v>
      </c>
      <c r="G170" s="100"/>
      <c r="H170" s="34">
        <f>F170+(F170*G170/100)</f>
        <v>0</v>
      </c>
      <c r="I170" s="97"/>
      <c r="J170" s="97"/>
      <c r="GJ170" s="98"/>
      <c r="GK170" s="98"/>
      <c r="GL170" s="98"/>
      <c r="GM170" s="98"/>
      <c r="GN170" s="98"/>
      <c r="GO170" s="98"/>
      <c r="GP170" s="98"/>
      <c r="GQ170" s="98"/>
      <c r="GR170" s="98"/>
      <c r="GS170" s="98"/>
      <c r="GT170" s="98"/>
      <c r="GU170" s="98"/>
      <c r="GV170" s="98"/>
      <c r="GW170" s="98"/>
      <c r="GX170" s="98"/>
      <c r="GY170" s="98"/>
      <c r="GZ170" s="98"/>
      <c r="HA170" s="98"/>
      <c r="HB170" s="98"/>
      <c r="HC170" s="98"/>
      <c r="HD170" s="98"/>
      <c r="HE170" s="98"/>
      <c r="HF170" s="98"/>
      <c r="HG170" s="98"/>
      <c r="HH170" s="98"/>
      <c r="HI170" s="98"/>
      <c r="HJ170" s="98"/>
      <c r="HK170" s="98"/>
      <c r="HL170" s="98"/>
      <c r="HM170" s="98"/>
      <c r="HN170" s="98"/>
      <c r="HO170" s="98"/>
      <c r="HP170" s="98"/>
      <c r="HQ170" s="98"/>
      <c r="HR170" s="98"/>
      <c r="HS170" s="98"/>
      <c r="HT170" s="98"/>
      <c r="HU170" s="98"/>
      <c r="HV170" s="98"/>
      <c r="HW170" s="98"/>
      <c r="HX170" s="98"/>
      <c r="HY170" s="98"/>
      <c r="HZ170" s="98"/>
      <c r="IA170" s="98"/>
      <c r="IB170" s="98"/>
      <c r="IC170" s="98"/>
      <c r="ID170" s="98"/>
      <c r="IE170" s="98"/>
      <c r="IF170" s="98"/>
      <c r="IG170" s="98"/>
      <c r="IH170" s="98"/>
      <c r="II170" s="98"/>
      <c r="IJ170" s="98"/>
    </row>
    <row r="171" spans="1:244" ht="41.25" customHeight="1">
      <c r="A171" s="24">
        <v>7</v>
      </c>
      <c r="B171" s="38" t="s">
        <v>176</v>
      </c>
      <c r="C171" s="31" t="s">
        <v>42</v>
      </c>
      <c r="D171" s="102">
        <v>20</v>
      </c>
      <c r="E171" s="133"/>
      <c r="F171" s="34">
        <f>D171*E171</f>
        <v>0</v>
      </c>
      <c r="G171" s="100"/>
      <c r="H171" s="34">
        <f>F171+(F171*G171/100)</f>
        <v>0</v>
      </c>
      <c r="I171" s="97"/>
      <c r="J171" s="97"/>
      <c r="GJ171" s="98"/>
      <c r="GK171" s="98"/>
      <c r="GL171" s="98"/>
      <c r="GM171" s="98"/>
      <c r="GN171" s="98"/>
      <c r="GO171" s="98"/>
      <c r="GP171" s="98"/>
      <c r="GQ171" s="98"/>
      <c r="GR171" s="98"/>
      <c r="GS171" s="98"/>
      <c r="GT171" s="98"/>
      <c r="GU171" s="98"/>
      <c r="GV171" s="98"/>
      <c r="GW171" s="98"/>
      <c r="GX171" s="98"/>
      <c r="GY171" s="98"/>
      <c r="GZ171" s="98"/>
      <c r="HA171" s="98"/>
      <c r="HB171" s="98"/>
      <c r="HC171" s="98"/>
      <c r="HD171" s="98"/>
      <c r="HE171" s="98"/>
      <c r="HF171" s="98"/>
      <c r="HG171" s="98"/>
      <c r="HH171" s="98"/>
      <c r="HI171" s="98"/>
      <c r="HJ171" s="98"/>
      <c r="HK171" s="98"/>
      <c r="HL171" s="98"/>
      <c r="HM171" s="98"/>
      <c r="HN171" s="98"/>
      <c r="HO171" s="98"/>
      <c r="HP171" s="98"/>
      <c r="HQ171" s="98"/>
      <c r="HR171" s="98"/>
      <c r="HS171" s="98"/>
      <c r="HT171" s="98"/>
      <c r="HU171" s="98"/>
      <c r="HV171" s="98"/>
      <c r="HW171" s="98"/>
      <c r="HX171" s="98"/>
      <c r="HY171" s="98"/>
      <c r="HZ171" s="98"/>
      <c r="IA171" s="98"/>
      <c r="IB171" s="98"/>
      <c r="IC171" s="98"/>
      <c r="ID171" s="98"/>
      <c r="IE171" s="98"/>
      <c r="IF171" s="98"/>
      <c r="IG171" s="98"/>
      <c r="IH171" s="98"/>
      <c r="II171" s="98"/>
      <c r="IJ171" s="98"/>
    </row>
    <row r="172" spans="1:244" ht="61.5" customHeight="1">
      <c r="A172" s="24">
        <v>8</v>
      </c>
      <c r="B172" s="38" t="s">
        <v>177</v>
      </c>
      <c r="C172" s="31" t="s">
        <v>42</v>
      </c>
      <c r="D172" s="102">
        <v>10</v>
      </c>
      <c r="E172" s="132"/>
      <c r="F172" s="34">
        <f>D172*E172</f>
        <v>0</v>
      </c>
      <c r="G172" s="100"/>
      <c r="H172" s="34">
        <f>F172+(F172*G172/100)</f>
        <v>0</v>
      </c>
      <c r="I172" s="8"/>
      <c r="J172" s="97"/>
      <c r="GJ172" s="98"/>
      <c r="GK172" s="98"/>
      <c r="GL172" s="98"/>
      <c r="GM172" s="98"/>
      <c r="GN172" s="98"/>
      <c r="GO172" s="98"/>
      <c r="GP172" s="98"/>
      <c r="GQ172" s="98"/>
      <c r="GR172" s="98"/>
      <c r="GS172" s="98"/>
      <c r="GT172" s="98"/>
      <c r="GU172" s="98"/>
      <c r="GV172" s="98"/>
      <c r="GW172" s="98"/>
      <c r="GX172" s="98"/>
      <c r="GY172" s="98"/>
      <c r="GZ172" s="98"/>
      <c r="HA172" s="98"/>
      <c r="HB172" s="98"/>
      <c r="HC172" s="98"/>
      <c r="HD172" s="98"/>
      <c r="HE172" s="98"/>
      <c r="HF172" s="98"/>
      <c r="HG172" s="98"/>
      <c r="HH172" s="98"/>
      <c r="HI172" s="98"/>
      <c r="HJ172" s="98"/>
      <c r="HK172" s="98"/>
      <c r="HL172" s="98"/>
      <c r="HM172" s="98"/>
      <c r="HN172" s="98"/>
      <c r="HO172" s="98"/>
      <c r="HP172" s="98"/>
      <c r="HQ172" s="98"/>
      <c r="HR172" s="98"/>
      <c r="HS172" s="98"/>
      <c r="HT172" s="98"/>
      <c r="HU172" s="98"/>
      <c r="HV172" s="98"/>
      <c r="HW172" s="98"/>
      <c r="HX172" s="98"/>
      <c r="HY172" s="98"/>
      <c r="HZ172" s="98"/>
      <c r="IA172" s="98"/>
      <c r="IB172" s="98"/>
      <c r="IC172" s="98"/>
      <c r="ID172" s="98"/>
      <c r="IE172" s="98"/>
      <c r="IF172" s="98"/>
      <c r="IG172" s="98"/>
      <c r="IH172" s="98"/>
      <c r="II172" s="98"/>
      <c r="IJ172" s="98"/>
    </row>
    <row r="173" spans="1:10" ht="34.5" customHeight="1">
      <c r="A173" s="24">
        <v>9</v>
      </c>
      <c r="B173" s="38" t="s">
        <v>178</v>
      </c>
      <c r="C173" s="31" t="s">
        <v>42</v>
      </c>
      <c r="D173" s="102">
        <v>400</v>
      </c>
      <c r="E173" s="132"/>
      <c r="F173" s="34">
        <f>D173*E173</f>
        <v>0</v>
      </c>
      <c r="G173" s="95"/>
      <c r="H173" s="34">
        <f>F173+(F173*G173/100)</f>
        <v>0</v>
      </c>
      <c r="I173" s="8"/>
      <c r="J173" s="97"/>
    </row>
    <row r="174" spans="1:10" ht="51.75" customHeight="1">
      <c r="A174" s="24">
        <v>10</v>
      </c>
      <c r="B174" s="38" t="s">
        <v>179</v>
      </c>
      <c r="C174" s="31" t="s">
        <v>42</v>
      </c>
      <c r="D174" s="102">
        <v>2</v>
      </c>
      <c r="E174" s="132"/>
      <c r="F174" s="34">
        <f>D174*E174</f>
        <v>0</v>
      </c>
      <c r="G174" s="95"/>
      <c r="H174" s="34">
        <f>F174+(F174*G174/100)</f>
        <v>0</v>
      </c>
      <c r="I174" s="8"/>
      <c r="J174" s="97"/>
    </row>
    <row r="175" spans="1:10" ht="31.5" customHeight="1">
      <c r="A175" s="24">
        <v>11</v>
      </c>
      <c r="B175" s="38" t="s">
        <v>180</v>
      </c>
      <c r="C175" s="31" t="s">
        <v>15</v>
      </c>
      <c r="D175" s="102">
        <v>100</v>
      </c>
      <c r="E175" s="132"/>
      <c r="F175" s="34">
        <f>D175*E175</f>
        <v>0</v>
      </c>
      <c r="G175" s="95"/>
      <c r="H175" s="34">
        <f>F175+(F175*G175/100)</f>
        <v>0</v>
      </c>
      <c r="I175" s="8"/>
      <c r="J175" s="97"/>
    </row>
    <row r="176" spans="1:10" ht="39.75" customHeight="1">
      <c r="A176" s="24">
        <v>12</v>
      </c>
      <c r="B176" s="38" t="s">
        <v>181</v>
      </c>
      <c r="C176" s="31" t="s">
        <v>42</v>
      </c>
      <c r="D176" s="102">
        <v>3000</v>
      </c>
      <c r="E176" s="132"/>
      <c r="F176" s="34">
        <f>D176*E176</f>
        <v>0</v>
      </c>
      <c r="G176" s="95"/>
      <c r="H176" s="34">
        <f>F176+(F176*G176/100)</f>
        <v>0</v>
      </c>
      <c r="I176" s="97"/>
      <c r="J176" s="97"/>
    </row>
    <row r="177" spans="1:9" ht="29.25" customHeight="1">
      <c r="A177" s="134" t="s">
        <v>182</v>
      </c>
      <c r="B177" s="134"/>
      <c r="C177" s="134"/>
      <c r="D177" s="134"/>
      <c r="E177" s="134"/>
      <c r="F177" s="57">
        <f>SUM(F165:F176)</f>
        <v>0</v>
      </c>
      <c r="G177" s="58"/>
      <c r="H177" s="57">
        <f>SUM(H165:H176)</f>
        <v>0</v>
      </c>
      <c r="I177" s="98" t="s">
        <v>39</v>
      </c>
    </row>
    <row r="178" spans="1:9" ht="27.75" customHeight="1">
      <c r="A178" s="105"/>
      <c r="B178" s="135"/>
      <c r="C178" s="105"/>
      <c r="D178" s="105"/>
      <c r="E178" s="106"/>
      <c r="F178" s="106"/>
      <c r="G178" s="107"/>
      <c r="H178" s="106"/>
      <c r="I178" s="98"/>
    </row>
    <row r="179" spans="1:10" ht="28.5" customHeight="1">
      <c r="A179" s="136" t="s">
        <v>183</v>
      </c>
      <c r="B179" s="136"/>
      <c r="C179" s="136"/>
      <c r="D179" s="136"/>
      <c r="E179" s="136"/>
      <c r="F179" s="136"/>
      <c r="G179" s="136"/>
      <c r="H179" s="136"/>
      <c r="I179" s="136"/>
      <c r="J179" s="136"/>
    </row>
    <row r="180" spans="1:10" ht="42" customHeight="1">
      <c r="A180" s="15" t="s">
        <v>2</v>
      </c>
      <c r="B180" s="15" t="s">
        <v>3</v>
      </c>
      <c r="C180" s="15" t="s">
        <v>4</v>
      </c>
      <c r="D180" s="15" t="s">
        <v>5</v>
      </c>
      <c r="E180" s="16" t="s">
        <v>6</v>
      </c>
      <c r="F180" s="16" t="s">
        <v>7</v>
      </c>
      <c r="G180" s="17" t="s">
        <v>8</v>
      </c>
      <c r="H180" s="16" t="s">
        <v>9</v>
      </c>
      <c r="I180" s="18" t="s">
        <v>10</v>
      </c>
      <c r="J180" s="19" t="s">
        <v>11</v>
      </c>
    </row>
    <row r="181" spans="1:10" ht="103.5" customHeight="1">
      <c r="A181" s="79">
        <v>1</v>
      </c>
      <c r="B181" s="137" t="s">
        <v>184</v>
      </c>
      <c r="C181" s="31" t="s">
        <v>42</v>
      </c>
      <c r="D181" s="31">
        <v>3</v>
      </c>
      <c r="E181" s="34"/>
      <c r="F181" s="34">
        <f>D181*E181</f>
        <v>0</v>
      </c>
      <c r="G181" s="138"/>
      <c r="H181" s="34">
        <f>F181+(F181*G181/100)</f>
        <v>0</v>
      </c>
      <c r="I181" s="8"/>
      <c r="J181" s="97"/>
    </row>
    <row r="182" spans="1:10" ht="101.25" customHeight="1">
      <c r="A182" s="79">
        <v>2</v>
      </c>
      <c r="B182" s="137" t="s">
        <v>185</v>
      </c>
      <c r="C182" s="31" t="s">
        <v>42</v>
      </c>
      <c r="D182" s="31">
        <v>5</v>
      </c>
      <c r="E182" s="34"/>
      <c r="F182" s="34">
        <f>D182*E182</f>
        <v>0</v>
      </c>
      <c r="G182" s="139"/>
      <c r="H182" s="34">
        <f>F182+(F182*G182/100)</f>
        <v>0</v>
      </c>
      <c r="I182" s="8"/>
      <c r="J182" s="97"/>
    </row>
    <row r="183" spans="1:10" ht="96" customHeight="1">
      <c r="A183" s="79">
        <v>3</v>
      </c>
      <c r="B183" s="137" t="s">
        <v>186</v>
      </c>
      <c r="C183" s="31" t="s">
        <v>42</v>
      </c>
      <c r="D183" s="31">
        <v>8</v>
      </c>
      <c r="E183" s="34"/>
      <c r="F183" s="34">
        <f>D183*E183</f>
        <v>0</v>
      </c>
      <c r="G183" s="139"/>
      <c r="H183" s="34">
        <f>F183+(F183*G183/100)</f>
        <v>0</v>
      </c>
      <c r="I183" s="8"/>
      <c r="J183" s="97"/>
    </row>
    <row r="184" spans="1:10" ht="96" customHeight="1">
      <c r="A184" s="79">
        <v>4</v>
      </c>
      <c r="B184" s="137" t="s">
        <v>187</v>
      </c>
      <c r="C184" s="31" t="s">
        <v>42</v>
      </c>
      <c r="D184" s="31">
        <v>15</v>
      </c>
      <c r="E184" s="34"/>
      <c r="F184" s="34">
        <f>D184*E184</f>
        <v>0</v>
      </c>
      <c r="G184" s="139"/>
      <c r="H184" s="34">
        <f>F184+(F184*G184/100)</f>
        <v>0</v>
      </c>
      <c r="I184" s="8"/>
      <c r="J184" s="97"/>
    </row>
    <row r="185" spans="1:10" ht="95.25" customHeight="1">
      <c r="A185" s="79">
        <v>5</v>
      </c>
      <c r="B185" s="137" t="s">
        <v>188</v>
      </c>
      <c r="C185" s="31" t="s">
        <v>189</v>
      </c>
      <c r="D185" s="31">
        <v>10</v>
      </c>
      <c r="E185" s="34"/>
      <c r="F185" s="34">
        <f>D185*E185</f>
        <v>0</v>
      </c>
      <c r="G185" s="139"/>
      <c r="H185" s="34">
        <f>F185+(F185*G185/100)</f>
        <v>0</v>
      </c>
      <c r="I185" s="8"/>
      <c r="J185" s="97"/>
    </row>
    <row r="186" spans="1:10" ht="94.5" customHeight="1">
      <c r="A186" s="79">
        <v>6</v>
      </c>
      <c r="B186" s="137" t="s">
        <v>190</v>
      </c>
      <c r="C186" s="31" t="s">
        <v>42</v>
      </c>
      <c r="D186" s="31">
        <v>17</v>
      </c>
      <c r="E186" s="34"/>
      <c r="F186" s="34">
        <f>D186*E186</f>
        <v>0</v>
      </c>
      <c r="G186" s="139"/>
      <c r="H186" s="34">
        <f>F186+(F186*G186/100)</f>
        <v>0</v>
      </c>
      <c r="I186" s="8"/>
      <c r="J186" s="97"/>
    </row>
    <row r="187" spans="1:10" ht="99.75" customHeight="1">
      <c r="A187" s="79">
        <v>7</v>
      </c>
      <c r="B187" s="137" t="s">
        <v>191</v>
      </c>
      <c r="C187" s="31" t="s">
        <v>42</v>
      </c>
      <c r="D187" s="31">
        <v>2</v>
      </c>
      <c r="E187" s="34"/>
      <c r="F187" s="34">
        <f>D187*E187</f>
        <v>0</v>
      </c>
      <c r="G187" s="139"/>
      <c r="H187" s="34">
        <f>F187+(F187*G187/100)</f>
        <v>0</v>
      </c>
      <c r="I187" s="8"/>
      <c r="J187" s="97"/>
    </row>
    <row r="188" spans="1:10" ht="98.25" customHeight="1">
      <c r="A188" s="79">
        <v>8</v>
      </c>
      <c r="B188" s="137" t="s">
        <v>192</v>
      </c>
      <c r="C188" s="31" t="s">
        <v>42</v>
      </c>
      <c r="D188" s="31">
        <v>1</v>
      </c>
      <c r="E188" s="34"/>
      <c r="F188" s="34">
        <f>D188*E188</f>
        <v>0</v>
      </c>
      <c r="G188" s="139"/>
      <c r="H188" s="34">
        <f>F188+(F188*G188/100)</f>
        <v>0</v>
      </c>
      <c r="I188" s="8"/>
      <c r="J188" s="96"/>
    </row>
    <row r="189" spans="1:10" ht="102.75" customHeight="1">
      <c r="A189" s="79">
        <v>9</v>
      </c>
      <c r="B189" s="137" t="s">
        <v>193</v>
      </c>
      <c r="C189" s="31" t="s">
        <v>189</v>
      </c>
      <c r="D189" s="31">
        <v>10</v>
      </c>
      <c r="E189" s="34"/>
      <c r="F189" s="34">
        <f>D189*E189</f>
        <v>0</v>
      </c>
      <c r="G189" s="139"/>
      <c r="H189" s="34">
        <f>F189+(F189*G189/100)</f>
        <v>0</v>
      </c>
      <c r="I189" s="8"/>
      <c r="J189" s="96"/>
    </row>
    <row r="190" spans="1:10" ht="101.25" customHeight="1">
      <c r="A190" s="79">
        <v>10</v>
      </c>
      <c r="B190" s="137" t="s">
        <v>194</v>
      </c>
      <c r="C190" s="31" t="s">
        <v>189</v>
      </c>
      <c r="D190" s="31">
        <v>10</v>
      </c>
      <c r="E190" s="34"/>
      <c r="F190" s="34">
        <f>D190*E190</f>
        <v>0</v>
      </c>
      <c r="G190" s="139"/>
      <c r="H190" s="34">
        <f>F190+(F190*G190/100)</f>
        <v>0</v>
      </c>
      <c r="I190" s="8"/>
      <c r="J190" s="96"/>
    </row>
    <row r="191" spans="1:10" ht="105" customHeight="1">
      <c r="A191" s="79">
        <v>11</v>
      </c>
      <c r="B191" s="137" t="s">
        <v>195</v>
      </c>
      <c r="C191" s="31" t="s">
        <v>189</v>
      </c>
      <c r="D191" s="31">
        <v>10</v>
      </c>
      <c r="E191" s="34"/>
      <c r="F191" s="34">
        <f>D191*E191</f>
        <v>0</v>
      </c>
      <c r="G191" s="139"/>
      <c r="H191" s="34">
        <f>F191+(F191*G191/100)</f>
        <v>0</v>
      </c>
      <c r="I191" s="8"/>
      <c r="J191" s="96"/>
    </row>
    <row r="192" spans="1:10" ht="71.25" customHeight="1">
      <c r="A192" s="79">
        <v>12</v>
      </c>
      <c r="B192" s="137" t="s">
        <v>196</v>
      </c>
      <c r="C192" s="31" t="s">
        <v>189</v>
      </c>
      <c r="D192" s="31">
        <v>40</v>
      </c>
      <c r="E192" s="34"/>
      <c r="F192" s="34">
        <f>D192*E192</f>
        <v>0</v>
      </c>
      <c r="G192" s="139"/>
      <c r="H192" s="34">
        <f>F192+(F192*G192/100)</f>
        <v>0</v>
      </c>
      <c r="I192" s="97"/>
      <c r="J192" s="97"/>
    </row>
    <row r="193" spans="1:10" ht="72.75" customHeight="1">
      <c r="A193" s="79">
        <v>13</v>
      </c>
      <c r="B193" s="140" t="s">
        <v>197</v>
      </c>
      <c r="C193" s="113" t="s">
        <v>20</v>
      </c>
      <c r="D193" s="113">
        <v>10</v>
      </c>
      <c r="E193" s="34"/>
      <c r="F193" s="34">
        <f>D193*E193</f>
        <v>0</v>
      </c>
      <c r="G193" s="139"/>
      <c r="H193" s="34">
        <f>F193+(F193*G193/100)</f>
        <v>0</v>
      </c>
      <c r="I193" s="8"/>
      <c r="J193" s="97"/>
    </row>
    <row r="194" spans="1:10" ht="70.5" customHeight="1">
      <c r="A194" s="79">
        <v>14</v>
      </c>
      <c r="B194" s="140" t="s">
        <v>198</v>
      </c>
      <c r="C194" s="113" t="s">
        <v>20</v>
      </c>
      <c r="D194" s="113">
        <v>40</v>
      </c>
      <c r="E194" s="34"/>
      <c r="F194" s="34">
        <f>D194*E194</f>
        <v>0</v>
      </c>
      <c r="G194" s="139"/>
      <c r="H194" s="34">
        <f>F194+(F194*G194/100)</f>
        <v>0</v>
      </c>
      <c r="I194" s="8"/>
      <c r="J194" s="97"/>
    </row>
    <row r="195" spans="1:10" ht="50.25" customHeight="1">
      <c r="A195" s="79">
        <v>15</v>
      </c>
      <c r="B195" s="140" t="s">
        <v>199</v>
      </c>
      <c r="C195" s="113" t="s">
        <v>20</v>
      </c>
      <c r="D195" s="113">
        <v>15</v>
      </c>
      <c r="E195" s="34"/>
      <c r="F195" s="34">
        <f>D195*E195</f>
        <v>0</v>
      </c>
      <c r="G195" s="139"/>
      <c r="H195" s="34">
        <f>F195+(F195*G195/100)</f>
        <v>0</v>
      </c>
      <c r="I195" s="8"/>
      <c r="J195" s="97"/>
    </row>
    <row r="196" spans="1:10" ht="57.75" customHeight="1">
      <c r="A196" s="79">
        <v>16</v>
      </c>
      <c r="B196" s="140" t="s">
        <v>200</v>
      </c>
      <c r="C196" s="113" t="s">
        <v>20</v>
      </c>
      <c r="D196" s="113">
        <v>115</v>
      </c>
      <c r="E196" s="34"/>
      <c r="F196" s="34">
        <f>D196*E196</f>
        <v>0</v>
      </c>
      <c r="G196" s="139"/>
      <c r="H196" s="34">
        <f>F196+(F196*G196/100)</f>
        <v>0</v>
      </c>
      <c r="I196" s="8"/>
      <c r="J196" s="97"/>
    </row>
    <row r="197" spans="1:10" ht="28.5" customHeight="1">
      <c r="A197" s="79">
        <v>17</v>
      </c>
      <c r="B197" s="140" t="s">
        <v>201</v>
      </c>
      <c r="C197" s="113" t="s">
        <v>42</v>
      </c>
      <c r="D197" s="113">
        <v>5000</v>
      </c>
      <c r="E197" s="34"/>
      <c r="F197" s="34">
        <f>D197*E197</f>
        <v>0</v>
      </c>
      <c r="G197" s="139"/>
      <c r="H197" s="34">
        <f>F197+(F197*G197/100)</f>
        <v>0</v>
      </c>
      <c r="I197" s="8"/>
      <c r="J197" s="97"/>
    </row>
    <row r="198" spans="1:10" ht="12.75">
      <c r="A198" s="79">
        <v>18</v>
      </c>
      <c r="B198" s="140" t="s">
        <v>202</v>
      </c>
      <c r="C198" s="113" t="s">
        <v>42</v>
      </c>
      <c r="D198" s="113">
        <v>5000</v>
      </c>
      <c r="E198" s="34"/>
      <c r="F198" s="34">
        <f>D198*E198</f>
        <v>0</v>
      </c>
      <c r="G198" s="139"/>
      <c r="H198" s="34">
        <f>F198+(F198*G198/100)</f>
        <v>0</v>
      </c>
      <c r="I198" s="8"/>
      <c r="J198" s="97"/>
    </row>
    <row r="199" spans="1:10" ht="12.75">
      <c r="A199" s="79">
        <v>19</v>
      </c>
      <c r="B199" s="140" t="s">
        <v>203</v>
      </c>
      <c r="C199" s="113" t="s">
        <v>42</v>
      </c>
      <c r="D199" s="113">
        <v>5000</v>
      </c>
      <c r="E199" s="34"/>
      <c r="F199" s="34">
        <f>D199*E199</f>
        <v>0</v>
      </c>
      <c r="G199" s="141"/>
      <c r="H199" s="34">
        <f>F199+(F199*G199/100)</f>
        <v>0</v>
      </c>
      <c r="I199" s="8"/>
      <c r="J199" s="97"/>
    </row>
    <row r="200" spans="1:10" ht="24" customHeight="1">
      <c r="A200" s="79">
        <v>20</v>
      </c>
      <c r="B200" s="140" t="s">
        <v>204</v>
      </c>
      <c r="C200" s="113" t="s">
        <v>42</v>
      </c>
      <c r="D200" s="113">
        <v>6</v>
      </c>
      <c r="E200" s="34"/>
      <c r="F200" s="34">
        <f>D200*E200</f>
        <v>0</v>
      </c>
      <c r="G200" s="141"/>
      <c r="H200" s="34">
        <f>F200+(F200*G200/100)</f>
        <v>0</v>
      </c>
      <c r="I200" s="8"/>
      <c r="J200" s="97"/>
    </row>
    <row r="201" spans="1:10" ht="24" customHeight="1">
      <c r="A201" s="79">
        <v>21</v>
      </c>
      <c r="B201" s="140" t="s">
        <v>205</v>
      </c>
      <c r="C201" s="113" t="s">
        <v>42</v>
      </c>
      <c r="D201" s="113">
        <v>10</v>
      </c>
      <c r="E201" s="34"/>
      <c r="F201" s="34">
        <f>D201*E201</f>
        <v>0</v>
      </c>
      <c r="G201" s="141"/>
      <c r="H201" s="34">
        <f>F201+(F201*G201/100)</f>
        <v>0</v>
      </c>
      <c r="I201" s="8"/>
      <c r="J201" s="97"/>
    </row>
    <row r="202" spans="1:10" ht="24" customHeight="1">
      <c r="A202" s="79">
        <v>22</v>
      </c>
      <c r="B202" s="140" t="s">
        <v>206</v>
      </c>
      <c r="C202" s="113" t="s">
        <v>42</v>
      </c>
      <c r="D202" s="113">
        <v>10</v>
      </c>
      <c r="E202" s="34"/>
      <c r="F202" s="34">
        <f>D202*E202</f>
        <v>0</v>
      </c>
      <c r="G202" s="141"/>
      <c r="H202" s="34">
        <f>F202+(F202*G202/100)</f>
        <v>0</v>
      </c>
      <c r="I202" s="8"/>
      <c r="J202" s="97"/>
    </row>
    <row r="203" spans="1:10" ht="30" customHeight="1">
      <c r="A203" s="79">
        <v>23</v>
      </c>
      <c r="B203" s="140" t="s">
        <v>207</v>
      </c>
      <c r="C203" s="113" t="s">
        <v>42</v>
      </c>
      <c r="D203" s="113">
        <v>30</v>
      </c>
      <c r="E203" s="34"/>
      <c r="F203" s="34">
        <f>D203*E203</f>
        <v>0</v>
      </c>
      <c r="G203" s="141"/>
      <c r="H203" s="34">
        <f>F203+(F203*G203/100)</f>
        <v>0</v>
      </c>
      <c r="I203" s="8"/>
      <c r="J203" s="97"/>
    </row>
    <row r="204" spans="1:10" ht="20.25" customHeight="1">
      <c r="A204" s="79">
        <v>24</v>
      </c>
      <c r="B204" s="142" t="s">
        <v>208</v>
      </c>
      <c r="C204" s="143" t="s">
        <v>15</v>
      </c>
      <c r="D204" s="50">
        <v>2</v>
      </c>
      <c r="E204" s="34"/>
      <c r="F204" s="34">
        <f>D204*E204</f>
        <v>0</v>
      </c>
      <c r="G204" s="141"/>
      <c r="H204" s="34">
        <f>F204+(F204*G204/100)</f>
        <v>0</v>
      </c>
      <c r="I204" s="8"/>
      <c r="J204" s="97"/>
    </row>
    <row r="205" spans="1:10" ht="30.75" customHeight="1">
      <c r="A205" s="144">
        <v>25</v>
      </c>
      <c r="B205" s="145" t="s">
        <v>209</v>
      </c>
      <c r="C205" s="143" t="s">
        <v>42</v>
      </c>
      <c r="D205" s="143">
        <v>100</v>
      </c>
      <c r="E205" s="32"/>
      <c r="F205" s="32">
        <f>D205*E205</f>
        <v>0</v>
      </c>
      <c r="G205" s="141"/>
      <c r="H205" s="32">
        <f>F205+(F205*G205/100)</f>
        <v>0</v>
      </c>
      <c r="I205" s="96"/>
      <c r="J205" s="97"/>
    </row>
    <row r="206" spans="1:10" ht="40.5" customHeight="1">
      <c r="A206" s="144">
        <v>26</v>
      </c>
      <c r="B206" s="145" t="s">
        <v>210</v>
      </c>
      <c r="C206" s="143" t="s">
        <v>15</v>
      </c>
      <c r="D206" s="143">
        <v>2</v>
      </c>
      <c r="E206" s="32"/>
      <c r="F206" s="32">
        <f>D206*E206</f>
        <v>0</v>
      </c>
      <c r="G206" s="141"/>
      <c r="H206" s="32">
        <f>F206+(F206*G206/100)</f>
        <v>0</v>
      </c>
      <c r="I206" s="96"/>
      <c r="J206" s="97"/>
    </row>
    <row r="207" spans="1:9" ht="27.75" customHeight="1">
      <c r="A207" s="87" t="s">
        <v>211</v>
      </c>
      <c r="B207" s="87"/>
      <c r="C207" s="87"/>
      <c r="D207" s="87"/>
      <c r="E207" s="87"/>
      <c r="F207" s="88">
        <f>SUM(F181:F206)</f>
        <v>0</v>
      </c>
      <c r="G207" s="146"/>
      <c r="H207" s="88">
        <f>SUM(H181:H206)</f>
        <v>0</v>
      </c>
      <c r="I207" s="98"/>
    </row>
    <row r="208" spans="1:9" ht="28.5" customHeight="1">
      <c r="A208" s="105"/>
      <c r="B208" s="135"/>
      <c r="C208" s="105"/>
      <c r="D208" s="105"/>
      <c r="E208" s="106"/>
      <c r="F208" s="106"/>
      <c r="G208" s="107"/>
      <c r="H208" s="106"/>
      <c r="I208" s="98"/>
    </row>
    <row r="209" spans="1:10" ht="27.75" customHeight="1">
      <c r="A209" s="80" t="s">
        <v>212</v>
      </c>
      <c r="B209" s="80"/>
      <c r="C209" s="80"/>
      <c r="D209" s="80"/>
      <c r="E209" s="80"/>
      <c r="F209" s="80"/>
      <c r="G209" s="80"/>
      <c r="H209" s="80"/>
      <c r="I209" s="80"/>
      <c r="J209" s="80"/>
    </row>
    <row r="210" spans="1:10" ht="42" customHeight="1">
      <c r="A210" s="15" t="s">
        <v>2</v>
      </c>
      <c r="B210" s="15" t="s">
        <v>3</v>
      </c>
      <c r="C210" s="15" t="s">
        <v>4</v>
      </c>
      <c r="D210" s="15" t="s">
        <v>5</v>
      </c>
      <c r="E210" s="16" t="s">
        <v>6</v>
      </c>
      <c r="F210" s="16" t="s">
        <v>7</v>
      </c>
      <c r="G210" s="17" t="s">
        <v>8</v>
      </c>
      <c r="H210" s="16" t="s">
        <v>9</v>
      </c>
      <c r="I210" s="18" t="s">
        <v>10</v>
      </c>
      <c r="J210" s="19" t="s">
        <v>11</v>
      </c>
    </row>
    <row r="211" spans="1:10" ht="89.25" customHeight="1">
      <c r="A211" s="74">
        <v>1</v>
      </c>
      <c r="B211" s="38" t="s">
        <v>213</v>
      </c>
      <c r="C211" s="31" t="s">
        <v>42</v>
      </c>
      <c r="D211" s="41">
        <v>20</v>
      </c>
      <c r="E211" s="32"/>
      <c r="F211" s="147">
        <f>D211*E211</f>
        <v>0</v>
      </c>
      <c r="G211" s="148"/>
      <c r="H211" s="114">
        <f>F211+(F211*G211/100)</f>
        <v>0</v>
      </c>
      <c r="I211" s="97"/>
      <c r="J211" s="97"/>
    </row>
    <row r="212" spans="1:10" ht="115.5" customHeight="1">
      <c r="A212" s="149"/>
      <c r="B212" s="150" t="s">
        <v>214</v>
      </c>
      <c r="C212" s="149"/>
      <c r="D212" s="151"/>
      <c r="E212" s="152"/>
      <c r="F212" s="153" t="s">
        <v>39</v>
      </c>
      <c r="G212" s="154"/>
      <c r="H212" s="155" t="s">
        <v>39</v>
      </c>
      <c r="I212" s="156"/>
      <c r="J212" s="156"/>
    </row>
    <row r="213" spans="1:9" ht="27.75" customHeight="1">
      <c r="A213" s="87" t="s">
        <v>215</v>
      </c>
      <c r="B213" s="87"/>
      <c r="C213" s="87"/>
      <c r="D213" s="87"/>
      <c r="E213" s="87"/>
      <c r="F213" s="88">
        <f>SUM(F211:F212)</f>
        <v>0</v>
      </c>
      <c r="G213" s="89"/>
      <c r="H213" s="88">
        <f>SUM(H211:H212)</f>
        <v>0</v>
      </c>
      <c r="I213" s="6"/>
    </row>
    <row r="214" spans="1:9" ht="27.75" customHeight="1">
      <c r="A214" s="105"/>
      <c r="B214" s="135"/>
      <c r="C214" s="105"/>
      <c r="D214" s="105"/>
      <c r="E214" s="106"/>
      <c r="F214" s="106"/>
      <c r="G214" s="107"/>
      <c r="H214" s="106"/>
      <c r="I214" s="98"/>
    </row>
    <row r="215" spans="1:10" ht="27" customHeight="1">
      <c r="A215" s="78" t="s">
        <v>216</v>
      </c>
      <c r="B215" s="78"/>
      <c r="C215" s="78"/>
      <c r="D215" s="78"/>
      <c r="E215" s="78"/>
      <c r="F215" s="78"/>
      <c r="G215" s="78"/>
      <c r="H215" s="78"/>
      <c r="I215" s="78"/>
      <c r="J215" s="78"/>
    </row>
    <row r="216" spans="1:10" ht="42" customHeight="1">
      <c r="A216" s="15" t="s">
        <v>2</v>
      </c>
      <c r="B216" s="15" t="s">
        <v>3</v>
      </c>
      <c r="C216" s="15" t="s">
        <v>4</v>
      </c>
      <c r="D216" s="15" t="s">
        <v>5</v>
      </c>
      <c r="E216" s="157" t="s">
        <v>6</v>
      </c>
      <c r="F216" s="16" t="s">
        <v>7</v>
      </c>
      <c r="G216" s="17" t="s">
        <v>8</v>
      </c>
      <c r="H216" s="16" t="s">
        <v>9</v>
      </c>
      <c r="I216" s="18" t="s">
        <v>10</v>
      </c>
      <c r="J216" s="19" t="s">
        <v>11</v>
      </c>
    </row>
    <row r="217" spans="1:10" ht="33" customHeight="1">
      <c r="A217" s="74">
        <v>1</v>
      </c>
      <c r="B217" s="64" t="s">
        <v>217</v>
      </c>
      <c r="C217" s="31" t="s">
        <v>42</v>
      </c>
      <c r="D217" s="41">
        <v>400</v>
      </c>
      <c r="E217" s="158"/>
      <c r="F217" s="32">
        <f>D217*E217</f>
        <v>0</v>
      </c>
      <c r="G217" s="108"/>
      <c r="H217" s="32">
        <f>F217+(F217*G217/100)</f>
        <v>0</v>
      </c>
      <c r="I217" s="8"/>
      <c r="J217" s="97"/>
    </row>
    <row r="218" spans="1:10" ht="33" customHeight="1">
      <c r="A218" s="74">
        <v>2</v>
      </c>
      <c r="B218" s="64" t="s">
        <v>218</v>
      </c>
      <c r="C218" s="31" t="s">
        <v>42</v>
      </c>
      <c r="D218" s="41">
        <v>50</v>
      </c>
      <c r="E218" s="158"/>
      <c r="F218" s="32">
        <f>D218*E218</f>
        <v>0</v>
      </c>
      <c r="G218" s="108"/>
      <c r="H218" s="32">
        <f>F218+(F218*G218/100)</f>
        <v>0</v>
      </c>
      <c r="I218" s="8"/>
      <c r="J218" s="97"/>
    </row>
    <row r="219" spans="1:10" ht="40.5" customHeight="1">
      <c r="A219" s="74">
        <v>3</v>
      </c>
      <c r="B219" s="159" t="s">
        <v>219</v>
      </c>
      <c r="C219" s="38" t="s">
        <v>42</v>
      </c>
      <c r="D219" s="102">
        <v>5</v>
      </c>
      <c r="E219" s="160"/>
      <c r="F219" s="32">
        <f>D219*E219</f>
        <v>0</v>
      </c>
      <c r="G219" s="108"/>
      <c r="H219" s="32">
        <f>F219+(F219*G219/100)</f>
        <v>0</v>
      </c>
      <c r="I219" s="8"/>
      <c r="J219" s="97"/>
    </row>
    <row r="220" spans="1:9" ht="27.75" customHeight="1">
      <c r="A220" s="161" t="s">
        <v>220</v>
      </c>
      <c r="B220" s="161"/>
      <c r="C220" s="161"/>
      <c r="D220" s="161"/>
      <c r="E220" s="161"/>
      <c r="F220" s="88">
        <f>SUM(F217:F219)</f>
        <v>0</v>
      </c>
      <c r="G220" s="89"/>
      <c r="H220" s="88">
        <f>SUM(H217:H219)</f>
        <v>0</v>
      </c>
      <c r="I220" s="98"/>
    </row>
    <row r="221" spans="1:33" ht="28.5" customHeight="1">
      <c r="A221" s="105"/>
      <c r="B221" s="135"/>
      <c r="C221" s="105"/>
      <c r="D221" s="105"/>
      <c r="E221" s="106"/>
      <c r="F221" s="106"/>
      <c r="G221" s="107"/>
      <c r="H221" s="106"/>
      <c r="I221" s="98"/>
      <c r="AB221" s="162"/>
      <c r="AC221" s="162"/>
      <c r="AD221" s="162"/>
      <c r="AE221" s="162"/>
      <c r="AF221" s="162"/>
      <c r="AG221" s="162"/>
    </row>
    <row r="222" spans="1:33" ht="28.5" customHeight="1">
      <c r="A222" s="80" t="s">
        <v>221</v>
      </c>
      <c r="B222" s="80"/>
      <c r="C222" s="80"/>
      <c r="D222" s="80"/>
      <c r="E222" s="80"/>
      <c r="F222" s="80"/>
      <c r="G222" s="80"/>
      <c r="H222" s="80"/>
      <c r="I222" s="80"/>
      <c r="J222" s="80"/>
      <c r="AB222" s="163"/>
      <c r="AC222" s="163"/>
      <c r="AD222" s="163"/>
      <c r="AE222" s="163"/>
      <c r="AF222" s="163"/>
      <c r="AG222" s="163"/>
    </row>
    <row r="223" spans="1:33" ht="42" customHeight="1">
      <c r="A223" s="15" t="s">
        <v>2</v>
      </c>
      <c r="B223" s="15" t="s">
        <v>3</v>
      </c>
      <c r="C223" s="15" t="s">
        <v>4</v>
      </c>
      <c r="D223" s="15" t="s">
        <v>5</v>
      </c>
      <c r="E223" s="16" t="s">
        <v>6</v>
      </c>
      <c r="F223" s="16" t="s">
        <v>7</v>
      </c>
      <c r="G223" s="17" t="s">
        <v>8</v>
      </c>
      <c r="H223" s="16" t="s">
        <v>9</v>
      </c>
      <c r="I223" s="18" t="s">
        <v>10</v>
      </c>
      <c r="J223" s="19" t="s">
        <v>11</v>
      </c>
      <c r="AB223" s="164"/>
      <c r="AC223" s="164"/>
      <c r="AD223" s="164"/>
      <c r="AE223" s="164"/>
      <c r="AF223" s="165"/>
      <c r="AG223" s="166"/>
    </row>
    <row r="224" spans="1:33" ht="104.25" customHeight="1">
      <c r="A224" s="24">
        <v>1</v>
      </c>
      <c r="B224" s="137" t="s">
        <v>222</v>
      </c>
      <c r="C224" s="31" t="s">
        <v>15</v>
      </c>
      <c r="D224" s="102">
        <v>30</v>
      </c>
      <c r="E224" s="132"/>
      <c r="F224" s="34">
        <f>D224*E224</f>
        <v>0</v>
      </c>
      <c r="G224" s="139"/>
      <c r="H224" s="34">
        <f>F224+(F224*G224/100)</f>
        <v>0</v>
      </c>
      <c r="I224" s="167"/>
      <c r="J224" s="97"/>
      <c r="AB224" s="164"/>
      <c r="AC224" s="164"/>
      <c r="AD224" s="164"/>
      <c r="AE224" s="164"/>
      <c r="AF224" s="165"/>
      <c r="AG224" s="166"/>
    </row>
    <row r="225" spans="1:33" ht="21" customHeight="1">
      <c r="A225" s="24">
        <v>2</v>
      </c>
      <c r="B225" s="137" t="s">
        <v>223</v>
      </c>
      <c r="C225" s="31" t="s">
        <v>15</v>
      </c>
      <c r="D225" s="102">
        <v>10</v>
      </c>
      <c r="E225" s="132"/>
      <c r="F225" s="34">
        <f>D225*E225</f>
        <v>0</v>
      </c>
      <c r="G225" s="139"/>
      <c r="H225" s="34">
        <f>F225+(F225*G225/100)</f>
        <v>0</v>
      </c>
      <c r="I225" s="167"/>
      <c r="J225" s="97"/>
      <c r="AB225" s="164"/>
      <c r="AC225" s="164"/>
      <c r="AD225" s="164"/>
      <c r="AE225" s="164"/>
      <c r="AF225" s="165"/>
      <c r="AG225" s="166"/>
    </row>
    <row r="226" spans="1:33" ht="93" customHeight="1">
      <c r="A226" s="24">
        <v>3</v>
      </c>
      <c r="B226" s="137" t="s">
        <v>224</v>
      </c>
      <c r="C226" s="31" t="s">
        <v>15</v>
      </c>
      <c r="D226" s="102">
        <v>20</v>
      </c>
      <c r="E226" s="132"/>
      <c r="F226" s="34">
        <f>D226*E226</f>
        <v>0</v>
      </c>
      <c r="G226" s="139"/>
      <c r="H226" s="34">
        <f>F226+(F226*G226/100)</f>
        <v>0</v>
      </c>
      <c r="I226" s="168"/>
      <c r="J226" s="96"/>
      <c r="AB226" s="169"/>
      <c r="AC226" s="169"/>
      <c r="AD226" s="169"/>
      <c r="AE226" s="170"/>
      <c r="AF226" s="171"/>
      <c r="AG226" s="172"/>
    </row>
    <row r="227" spans="1:33" ht="28.5" customHeight="1">
      <c r="A227" s="87" t="s">
        <v>225</v>
      </c>
      <c r="B227" s="87"/>
      <c r="C227" s="87"/>
      <c r="D227" s="87"/>
      <c r="E227" s="87"/>
      <c r="F227" s="88">
        <f>SUM(F224:F226)</f>
        <v>0</v>
      </c>
      <c r="G227" s="89"/>
      <c r="H227" s="88">
        <f>SUM(H224:H226)</f>
        <v>0</v>
      </c>
      <c r="I227" s="173"/>
      <c r="AB227" s="174"/>
      <c r="AC227" s="174"/>
      <c r="AD227" s="174"/>
      <c r="AE227" s="174"/>
      <c r="AF227" s="175"/>
      <c r="AG227" s="176"/>
    </row>
    <row r="228" spans="1:33" ht="28.5" customHeight="1">
      <c r="A228" s="60"/>
      <c r="B228" s="60"/>
      <c r="C228" s="60"/>
      <c r="D228" s="60"/>
      <c r="E228" s="60"/>
      <c r="F228" s="91"/>
      <c r="G228" s="92"/>
      <c r="H228" s="91"/>
      <c r="I228" s="173"/>
      <c r="AB228" s="174"/>
      <c r="AC228" s="174"/>
      <c r="AD228" s="174"/>
      <c r="AE228" s="174"/>
      <c r="AF228" s="175"/>
      <c r="AG228" s="176"/>
    </row>
    <row r="229" spans="1:33" ht="27" customHeight="1">
      <c r="A229" s="80" t="s">
        <v>226</v>
      </c>
      <c r="B229" s="80"/>
      <c r="C229" s="80"/>
      <c r="D229" s="80"/>
      <c r="E229" s="80"/>
      <c r="F229" s="80"/>
      <c r="G229" s="80"/>
      <c r="H229" s="80"/>
      <c r="I229" s="80"/>
      <c r="J229" s="80"/>
      <c r="AB229" s="174"/>
      <c r="AC229" s="174"/>
      <c r="AD229" s="174"/>
      <c r="AE229" s="174"/>
      <c r="AF229" s="175"/>
      <c r="AG229" s="176"/>
    </row>
    <row r="230" spans="1:33" ht="42" customHeight="1">
      <c r="A230" s="15" t="s">
        <v>2</v>
      </c>
      <c r="B230" s="15" t="s">
        <v>3</v>
      </c>
      <c r="C230" s="15" t="s">
        <v>4</v>
      </c>
      <c r="D230" s="15" t="s">
        <v>5</v>
      </c>
      <c r="E230" s="16" t="s">
        <v>6</v>
      </c>
      <c r="F230" s="16" t="s">
        <v>7</v>
      </c>
      <c r="G230" s="17" t="s">
        <v>8</v>
      </c>
      <c r="H230" s="16" t="s">
        <v>9</v>
      </c>
      <c r="I230" s="18" t="s">
        <v>10</v>
      </c>
      <c r="J230" s="19" t="s">
        <v>11</v>
      </c>
      <c r="AB230" s="174"/>
      <c r="AC230" s="174"/>
      <c r="AD230" s="174"/>
      <c r="AE230" s="174"/>
      <c r="AF230" s="175"/>
      <c r="AG230" s="176"/>
    </row>
    <row r="231" spans="1:33" ht="57.75" customHeight="1">
      <c r="A231" s="24">
        <v>1</v>
      </c>
      <c r="B231" s="177" t="s">
        <v>227</v>
      </c>
      <c r="C231" s="178" t="s">
        <v>42</v>
      </c>
      <c r="D231" s="179">
        <v>1500</v>
      </c>
      <c r="E231" s="180"/>
      <c r="F231" s="34">
        <f>D231*E231</f>
        <v>0</v>
      </c>
      <c r="G231" s="95"/>
      <c r="H231" s="181">
        <f>F231+(F231*G231/100)</f>
        <v>0</v>
      </c>
      <c r="I231" s="182"/>
      <c r="J231" s="183"/>
      <c r="AB231" s="174"/>
      <c r="AC231" s="174"/>
      <c r="AD231" s="174"/>
      <c r="AE231" s="174"/>
      <c r="AF231" s="175"/>
      <c r="AG231" s="176"/>
    </row>
    <row r="232" spans="1:33" ht="27.75" customHeight="1">
      <c r="A232" s="87" t="s">
        <v>228</v>
      </c>
      <c r="B232" s="87"/>
      <c r="C232" s="87"/>
      <c r="D232" s="87"/>
      <c r="E232" s="87"/>
      <c r="F232" s="88">
        <f>SUM(F231:F231)</f>
        <v>0</v>
      </c>
      <c r="G232" s="89"/>
      <c r="H232" s="88">
        <f>SUM(H231:H231)</f>
        <v>0</v>
      </c>
      <c r="I232" s="173"/>
      <c r="AB232" s="174"/>
      <c r="AC232" s="174"/>
      <c r="AD232" s="174"/>
      <c r="AE232" s="174"/>
      <c r="AF232" s="175"/>
      <c r="AG232" s="176"/>
    </row>
    <row r="233" spans="1:33" ht="28.5" customHeight="1">
      <c r="A233" s="184"/>
      <c r="B233" s="184"/>
      <c r="C233" s="184"/>
      <c r="D233" s="184"/>
      <c r="E233" s="184"/>
      <c r="F233" s="185"/>
      <c r="G233" s="186"/>
      <c r="H233" s="185"/>
      <c r="I233" s="187"/>
      <c r="AB233" s="174"/>
      <c r="AC233" s="174"/>
      <c r="AD233" s="174"/>
      <c r="AE233" s="174"/>
      <c r="AF233" s="175"/>
      <c r="AG233" s="176"/>
    </row>
    <row r="234" spans="1:33" ht="27.75" customHeight="1">
      <c r="A234" s="80" t="s">
        <v>229</v>
      </c>
      <c r="B234" s="80"/>
      <c r="C234" s="80"/>
      <c r="D234" s="80"/>
      <c r="E234" s="80"/>
      <c r="F234" s="80"/>
      <c r="G234" s="80"/>
      <c r="H234" s="80"/>
      <c r="I234" s="80"/>
      <c r="J234" s="80"/>
      <c r="AB234" s="174"/>
      <c r="AC234" s="174"/>
      <c r="AD234" s="174"/>
      <c r="AE234" s="174"/>
      <c r="AF234" s="175"/>
      <c r="AG234" s="176"/>
    </row>
    <row r="235" spans="1:33" ht="42" customHeight="1">
      <c r="A235" s="15" t="s">
        <v>2</v>
      </c>
      <c r="B235" s="15" t="s">
        <v>3</v>
      </c>
      <c r="C235" s="15" t="s">
        <v>4</v>
      </c>
      <c r="D235" s="15" t="s">
        <v>5</v>
      </c>
      <c r="E235" s="16" t="s">
        <v>6</v>
      </c>
      <c r="F235" s="16" t="s">
        <v>7</v>
      </c>
      <c r="G235" s="17" t="s">
        <v>8</v>
      </c>
      <c r="H235" s="16" t="s">
        <v>9</v>
      </c>
      <c r="I235" s="18" t="s">
        <v>10</v>
      </c>
      <c r="J235" s="19" t="s">
        <v>11</v>
      </c>
      <c r="AB235" s="174"/>
      <c r="AC235" s="174"/>
      <c r="AD235" s="174"/>
      <c r="AE235" s="174"/>
      <c r="AF235" s="175"/>
      <c r="AG235" s="176"/>
    </row>
    <row r="236" spans="1:33" ht="39" customHeight="1">
      <c r="A236" s="74">
        <v>1</v>
      </c>
      <c r="B236" s="137" t="s">
        <v>230</v>
      </c>
      <c r="C236" s="31" t="s">
        <v>15</v>
      </c>
      <c r="D236" s="41">
        <v>3</v>
      </c>
      <c r="E236" s="188"/>
      <c r="F236" s="189">
        <f>D236*E236</f>
        <v>0</v>
      </c>
      <c r="G236" s="190"/>
      <c r="H236" s="114">
        <f>F236+(F236*G236/100)</f>
        <v>0</v>
      </c>
      <c r="I236" s="191"/>
      <c r="J236" s="97"/>
      <c r="AB236" s="174"/>
      <c r="AC236" s="174"/>
      <c r="AD236" s="174"/>
      <c r="AE236" s="174"/>
      <c r="AF236" s="175"/>
      <c r="AG236" s="176"/>
    </row>
    <row r="237" spans="1:33" ht="31.5" customHeight="1">
      <c r="A237" s="74">
        <v>2</v>
      </c>
      <c r="B237" s="137" t="s">
        <v>231</v>
      </c>
      <c r="C237" s="31" t="s">
        <v>15</v>
      </c>
      <c r="D237" s="41">
        <v>5</v>
      </c>
      <c r="E237" s="188"/>
      <c r="F237" s="189">
        <f>D237*E237</f>
        <v>0</v>
      </c>
      <c r="G237" s="190"/>
      <c r="H237" s="114">
        <f>F237+(F237*G237/100)</f>
        <v>0</v>
      </c>
      <c r="I237" s="192"/>
      <c r="J237" s="97"/>
      <c r="AB237" s="174"/>
      <c r="AC237" s="174"/>
      <c r="AD237" s="174"/>
      <c r="AE237" s="174"/>
      <c r="AF237" s="175"/>
      <c r="AG237" s="176"/>
    </row>
    <row r="238" spans="1:33" ht="31.5" customHeight="1">
      <c r="A238" s="74">
        <v>3</v>
      </c>
      <c r="B238" s="193" t="s">
        <v>232</v>
      </c>
      <c r="C238" s="31" t="s">
        <v>15</v>
      </c>
      <c r="D238" s="41">
        <v>3</v>
      </c>
      <c r="E238" s="188"/>
      <c r="F238" s="194">
        <f>D238*E238</f>
        <v>0</v>
      </c>
      <c r="G238" s="195"/>
      <c r="H238" s="196">
        <f>F238+(F238*G238/100)</f>
        <v>0</v>
      </c>
      <c r="I238" s="197"/>
      <c r="J238" s="96"/>
      <c r="AB238" s="174"/>
      <c r="AC238" s="174"/>
      <c r="AD238" s="174"/>
      <c r="AE238" s="174"/>
      <c r="AF238" s="175"/>
      <c r="AG238" s="176"/>
    </row>
    <row r="239" spans="1:33" ht="27.75" customHeight="1">
      <c r="A239" s="87" t="s">
        <v>233</v>
      </c>
      <c r="B239" s="87"/>
      <c r="C239" s="87"/>
      <c r="D239" s="87"/>
      <c r="E239" s="87"/>
      <c r="F239" s="88">
        <f>SUM(F236:F238)</f>
        <v>0</v>
      </c>
      <c r="G239" s="89"/>
      <c r="H239" s="88">
        <f>SUM(H236:H238)</f>
        <v>0</v>
      </c>
      <c r="I239" s="187"/>
      <c r="AB239" s="174"/>
      <c r="AC239" s="174"/>
      <c r="AD239" s="174"/>
      <c r="AE239" s="174"/>
      <c r="AF239" s="175"/>
      <c r="AG239" s="176"/>
    </row>
    <row r="240" spans="1:33" ht="27.75" customHeight="1">
      <c r="A240" s="184"/>
      <c r="B240" s="184"/>
      <c r="C240" s="184"/>
      <c r="D240" s="184"/>
      <c r="E240" s="184"/>
      <c r="F240" s="185"/>
      <c r="G240" s="186"/>
      <c r="H240" s="185"/>
      <c r="I240" s="187"/>
      <c r="AB240" s="174"/>
      <c r="AC240" s="174"/>
      <c r="AD240" s="174"/>
      <c r="AE240" s="174"/>
      <c r="AF240" s="175"/>
      <c r="AG240" s="176"/>
    </row>
    <row r="241" spans="1:33" ht="27" customHeight="1">
      <c r="A241" s="80" t="s">
        <v>234</v>
      </c>
      <c r="B241" s="80"/>
      <c r="C241" s="80"/>
      <c r="D241" s="80"/>
      <c r="E241" s="80"/>
      <c r="F241" s="80"/>
      <c r="G241" s="80"/>
      <c r="H241" s="80"/>
      <c r="I241" s="80"/>
      <c r="J241" s="80"/>
      <c r="AB241" s="174"/>
      <c r="AC241" s="174"/>
      <c r="AD241" s="174"/>
      <c r="AE241" s="174"/>
      <c r="AF241" s="175"/>
      <c r="AG241" s="176"/>
    </row>
    <row r="242" spans="1:33" ht="42" customHeight="1">
      <c r="A242" s="15" t="s">
        <v>2</v>
      </c>
      <c r="B242" s="15" t="s">
        <v>3</v>
      </c>
      <c r="C242" s="15" t="s">
        <v>4</v>
      </c>
      <c r="D242" s="15" t="s">
        <v>5</v>
      </c>
      <c r="E242" s="16" t="s">
        <v>6</v>
      </c>
      <c r="F242" s="16" t="s">
        <v>7</v>
      </c>
      <c r="G242" s="17" t="s">
        <v>8</v>
      </c>
      <c r="H242" s="16" t="s">
        <v>9</v>
      </c>
      <c r="I242" s="18" t="s">
        <v>10</v>
      </c>
      <c r="J242" s="19" t="s">
        <v>11</v>
      </c>
      <c r="AB242" s="174"/>
      <c r="AC242" s="174"/>
      <c r="AD242" s="174"/>
      <c r="AE242" s="174"/>
      <c r="AF242" s="175"/>
      <c r="AG242" s="176"/>
    </row>
    <row r="243" spans="1:33" ht="12.75">
      <c r="A243" s="198">
        <v>1</v>
      </c>
      <c r="B243" s="199" t="s">
        <v>235</v>
      </c>
      <c r="C243" s="200" t="s">
        <v>42</v>
      </c>
      <c r="D243" s="201">
        <v>20</v>
      </c>
      <c r="E243" s="202"/>
      <c r="F243" s="203">
        <f>D243*E243</f>
        <v>0</v>
      </c>
      <c r="G243" s="204"/>
      <c r="H243" s="203">
        <f>F243+(F243*G243/100)</f>
        <v>0</v>
      </c>
      <c r="I243" s="205"/>
      <c r="J243" s="97"/>
      <c r="AB243" s="174"/>
      <c r="AC243" s="174"/>
      <c r="AD243" s="174"/>
      <c r="AE243" s="174"/>
      <c r="AF243" s="175"/>
      <c r="AG243" s="176"/>
    </row>
    <row r="244" spans="1:33" ht="12.75">
      <c r="A244" s="198">
        <v>2</v>
      </c>
      <c r="B244" s="206" t="s">
        <v>236</v>
      </c>
      <c r="C244" s="200" t="s">
        <v>42</v>
      </c>
      <c r="D244" s="201">
        <v>50</v>
      </c>
      <c r="E244" s="202"/>
      <c r="F244" s="203">
        <f>D244*E244</f>
        <v>0</v>
      </c>
      <c r="G244" s="204"/>
      <c r="H244" s="203">
        <f>F244+(F244*G244/100)</f>
        <v>0</v>
      </c>
      <c r="I244" s="207"/>
      <c r="J244" s="97"/>
      <c r="AB244" s="174"/>
      <c r="AC244" s="174"/>
      <c r="AD244" s="174"/>
      <c r="AE244" s="174"/>
      <c r="AF244" s="175"/>
      <c r="AG244" s="176"/>
    </row>
    <row r="245" spans="1:33" ht="12.75">
      <c r="A245" s="198">
        <v>3</v>
      </c>
      <c r="B245" s="208" t="s">
        <v>237</v>
      </c>
      <c r="C245" s="200" t="s">
        <v>42</v>
      </c>
      <c r="D245" s="201">
        <v>10</v>
      </c>
      <c r="E245" s="202"/>
      <c r="F245" s="203">
        <f>D245*E245</f>
        <v>0</v>
      </c>
      <c r="G245" s="204"/>
      <c r="H245" s="203">
        <f>F245+(F245*G245/100)</f>
        <v>0</v>
      </c>
      <c r="I245" s="209"/>
      <c r="J245" s="97"/>
      <c r="AB245" s="174"/>
      <c r="AC245" s="174"/>
      <c r="AD245" s="174"/>
      <c r="AE245" s="174"/>
      <c r="AF245" s="175"/>
      <c r="AG245" s="176"/>
    </row>
    <row r="246" spans="1:33" ht="27" customHeight="1">
      <c r="A246" s="87" t="s">
        <v>238</v>
      </c>
      <c r="B246" s="87"/>
      <c r="C246" s="87"/>
      <c r="D246" s="87"/>
      <c r="E246" s="87"/>
      <c r="F246" s="88">
        <f>SUM(F243:F245)</f>
        <v>0</v>
      </c>
      <c r="G246" s="89"/>
      <c r="H246" s="88">
        <f>SUM(H243:H245)</f>
        <v>0</v>
      </c>
      <c r="I246" s="173"/>
      <c r="AB246" s="174"/>
      <c r="AC246" s="174"/>
      <c r="AD246" s="174"/>
      <c r="AE246" s="174"/>
      <c r="AF246" s="175"/>
      <c r="AG246" s="176"/>
    </row>
    <row r="247" spans="1:33" ht="27.75" customHeight="1">
      <c r="A247" s="184"/>
      <c r="B247" s="184"/>
      <c r="C247" s="184"/>
      <c r="D247" s="184"/>
      <c r="E247" s="184"/>
      <c r="F247" s="185"/>
      <c r="G247" s="186"/>
      <c r="H247" s="185"/>
      <c r="I247" s="173"/>
      <c r="AB247" s="174"/>
      <c r="AC247" s="174"/>
      <c r="AD247" s="174"/>
      <c r="AE247" s="174"/>
      <c r="AF247" s="175"/>
      <c r="AG247" s="176"/>
    </row>
    <row r="248" spans="1:33" ht="27" customHeight="1">
      <c r="A248" s="80" t="s">
        <v>239</v>
      </c>
      <c r="B248" s="80"/>
      <c r="C248" s="80"/>
      <c r="D248" s="80"/>
      <c r="E248" s="80"/>
      <c r="F248" s="80"/>
      <c r="G248" s="80"/>
      <c r="H248" s="80"/>
      <c r="I248" s="80"/>
      <c r="J248" s="80"/>
      <c r="AB248" s="174"/>
      <c r="AC248" s="174"/>
      <c r="AD248" s="174"/>
      <c r="AE248" s="174"/>
      <c r="AF248" s="175"/>
      <c r="AG248" s="176"/>
    </row>
    <row r="249" spans="1:33" ht="42" customHeight="1">
      <c r="A249" s="15" t="s">
        <v>2</v>
      </c>
      <c r="B249" s="15" t="s">
        <v>3</v>
      </c>
      <c r="C249" s="15" t="s">
        <v>4</v>
      </c>
      <c r="D249" s="15" t="s">
        <v>5</v>
      </c>
      <c r="E249" s="16" t="s">
        <v>6</v>
      </c>
      <c r="F249" s="16" t="s">
        <v>7</v>
      </c>
      <c r="G249" s="17" t="s">
        <v>8</v>
      </c>
      <c r="H249" s="16" t="s">
        <v>9</v>
      </c>
      <c r="I249" s="18" t="s">
        <v>10</v>
      </c>
      <c r="J249" s="19" t="s">
        <v>11</v>
      </c>
      <c r="AB249" s="174"/>
      <c r="AC249" s="174"/>
      <c r="AD249" s="174"/>
      <c r="AE249" s="174"/>
      <c r="AF249" s="175"/>
      <c r="AG249" s="176"/>
    </row>
    <row r="250" spans="1:33" ht="58.5" customHeight="1">
      <c r="A250" s="198">
        <v>2</v>
      </c>
      <c r="B250" s="210" t="s">
        <v>240</v>
      </c>
      <c r="C250" s="200" t="s">
        <v>42</v>
      </c>
      <c r="D250" s="201">
        <v>10</v>
      </c>
      <c r="E250" s="202"/>
      <c r="F250" s="203">
        <f>D250*E250</f>
        <v>0</v>
      </c>
      <c r="G250" s="204"/>
      <c r="H250" s="203">
        <f>F250+(F250*G250/100)</f>
        <v>0</v>
      </c>
      <c r="I250" s="211"/>
      <c r="J250" s="97"/>
      <c r="AB250" s="174"/>
      <c r="AC250" s="174"/>
      <c r="AD250" s="174"/>
      <c r="AE250" s="174"/>
      <c r="AF250" s="175"/>
      <c r="AG250" s="176"/>
    </row>
    <row r="251" spans="1:33" ht="27" customHeight="1">
      <c r="A251" s="198">
        <v>3</v>
      </c>
      <c r="B251" s="210" t="s">
        <v>241</v>
      </c>
      <c r="C251" s="200" t="s">
        <v>42</v>
      </c>
      <c r="D251" s="212">
        <v>30</v>
      </c>
      <c r="E251" s="202"/>
      <c r="F251" s="203">
        <f>D251*E251</f>
        <v>0</v>
      </c>
      <c r="G251" s="213"/>
      <c r="H251" s="203">
        <f>F251+(F251*G251/100)</f>
        <v>0</v>
      </c>
      <c r="I251" s="209"/>
      <c r="J251" s="97"/>
      <c r="AB251" s="174"/>
      <c r="AC251" s="174"/>
      <c r="AD251" s="174"/>
      <c r="AE251" s="174"/>
      <c r="AF251" s="175"/>
      <c r="AG251" s="176"/>
    </row>
    <row r="252" spans="1:33" ht="27" customHeight="1">
      <c r="A252" s="198">
        <v>4</v>
      </c>
      <c r="B252" s="210" t="s">
        <v>242</v>
      </c>
      <c r="C252" s="200" t="s">
        <v>42</v>
      </c>
      <c r="D252" s="212">
        <v>20</v>
      </c>
      <c r="E252" s="202"/>
      <c r="F252" s="203">
        <f>D252*E252</f>
        <v>0</v>
      </c>
      <c r="G252" s="213"/>
      <c r="H252" s="203">
        <f>F252+(F252*G252/100)</f>
        <v>0</v>
      </c>
      <c r="I252" s="209"/>
      <c r="J252" s="97"/>
      <c r="AB252" s="174"/>
      <c r="AC252" s="174"/>
      <c r="AD252" s="174"/>
      <c r="AE252" s="174"/>
      <c r="AF252" s="175"/>
      <c r="AG252" s="176"/>
    </row>
    <row r="253" spans="1:33" ht="27" customHeight="1">
      <c r="A253" s="198">
        <v>5</v>
      </c>
      <c r="B253" s="210" t="s">
        <v>243</v>
      </c>
      <c r="C253" s="200" t="s">
        <v>244</v>
      </c>
      <c r="D253" s="212">
        <v>2</v>
      </c>
      <c r="E253" s="202"/>
      <c r="F253" s="203">
        <f>D253*E253</f>
        <v>0</v>
      </c>
      <c r="G253" s="213"/>
      <c r="H253" s="203">
        <f>F253+(F253*G253/100)</f>
        <v>0</v>
      </c>
      <c r="I253" s="209"/>
      <c r="J253" s="97"/>
      <c r="AB253" s="174"/>
      <c r="AC253" s="174"/>
      <c r="AD253" s="174"/>
      <c r="AE253" s="174"/>
      <c r="AF253" s="175"/>
      <c r="AG253" s="176"/>
    </row>
    <row r="254" spans="1:33" ht="27" customHeight="1">
      <c r="A254" s="198">
        <v>6</v>
      </c>
      <c r="B254" s="210" t="s">
        <v>245</v>
      </c>
      <c r="C254" s="200" t="s">
        <v>42</v>
      </c>
      <c r="D254" s="212">
        <v>20</v>
      </c>
      <c r="E254" s="202"/>
      <c r="F254" s="203">
        <f>D254*E254</f>
        <v>0</v>
      </c>
      <c r="G254" s="213"/>
      <c r="H254" s="203">
        <f>F254+(F254*G254/100)</f>
        <v>0</v>
      </c>
      <c r="I254" s="209"/>
      <c r="J254" s="97"/>
      <c r="AB254" s="174"/>
      <c r="AC254" s="174"/>
      <c r="AD254" s="174"/>
      <c r="AE254" s="174"/>
      <c r="AF254" s="175"/>
      <c r="AG254" s="176"/>
    </row>
    <row r="255" spans="1:33" ht="28.5" customHeight="1">
      <c r="A255" s="87" t="s">
        <v>246</v>
      </c>
      <c r="B255" s="87"/>
      <c r="C255" s="87"/>
      <c r="D255" s="87"/>
      <c r="E255" s="87"/>
      <c r="F255" s="88">
        <f>SUM(F250:F254)</f>
        <v>0</v>
      </c>
      <c r="G255" s="89"/>
      <c r="H255" s="88">
        <f>SUM(H250:H254)</f>
        <v>0</v>
      </c>
      <c r="I255" s="173"/>
      <c r="AB255" s="174"/>
      <c r="AC255" s="174"/>
      <c r="AD255" s="174"/>
      <c r="AE255" s="174"/>
      <c r="AF255" s="175"/>
      <c r="AG255" s="176"/>
    </row>
    <row r="256" spans="1:33" ht="27.75" customHeight="1">
      <c r="A256" s="184"/>
      <c r="B256" s="184"/>
      <c r="C256" s="184"/>
      <c r="D256" s="184"/>
      <c r="E256" s="184"/>
      <c r="F256" s="185"/>
      <c r="G256" s="186"/>
      <c r="H256" s="185"/>
      <c r="I256" s="173"/>
      <c r="AB256" s="174"/>
      <c r="AC256" s="174"/>
      <c r="AD256" s="174"/>
      <c r="AE256" s="174"/>
      <c r="AF256" s="175"/>
      <c r="AG256" s="176"/>
    </row>
    <row r="257" spans="1:33" ht="28.5" customHeight="1">
      <c r="A257" s="80" t="s">
        <v>247</v>
      </c>
      <c r="B257" s="80"/>
      <c r="C257" s="80"/>
      <c r="D257" s="80"/>
      <c r="E257" s="80"/>
      <c r="F257" s="80"/>
      <c r="G257" s="80"/>
      <c r="H257" s="80"/>
      <c r="I257" s="80"/>
      <c r="J257" s="80"/>
      <c r="AB257" s="174"/>
      <c r="AC257" s="174"/>
      <c r="AD257" s="174"/>
      <c r="AE257" s="174"/>
      <c r="AF257" s="175"/>
      <c r="AG257" s="176"/>
    </row>
    <row r="258" spans="1:33" ht="42" customHeight="1">
      <c r="A258" s="15" t="s">
        <v>2</v>
      </c>
      <c r="B258" s="15" t="s">
        <v>3</v>
      </c>
      <c r="C258" s="15" t="s">
        <v>4</v>
      </c>
      <c r="D258" s="15" t="s">
        <v>5</v>
      </c>
      <c r="E258" s="16" t="s">
        <v>6</v>
      </c>
      <c r="F258" s="16" t="s">
        <v>7</v>
      </c>
      <c r="G258" s="17" t="s">
        <v>8</v>
      </c>
      <c r="H258" s="16" t="s">
        <v>9</v>
      </c>
      <c r="I258" s="18" t="s">
        <v>10</v>
      </c>
      <c r="J258" s="19" t="s">
        <v>11</v>
      </c>
      <c r="AB258" s="174"/>
      <c r="AC258" s="174"/>
      <c r="AD258" s="174"/>
      <c r="AE258" s="174"/>
      <c r="AF258" s="175"/>
      <c r="AG258" s="176"/>
    </row>
    <row r="259" spans="1:33" ht="27" customHeight="1">
      <c r="A259" s="198">
        <v>1</v>
      </c>
      <c r="B259" s="210" t="s">
        <v>248</v>
      </c>
      <c r="C259" s="200" t="s">
        <v>42</v>
      </c>
      <c r="D259" s="212">
        <v>20</v>
      </c>
      <c r="E259" s="202"/>
      <c r="F259" s="203">
        <f>D259*E259</f>
        <v>0</v>
      </c>
      <c r="G259" s="213"/>
      <c r="H259" s="203">
        <f>F259+(F259*G259/100)</f>
        <v>0</v>
      </c>
      <c r="I259" s="209"/>
      <c r="J259" s="97"/>
      <c r="AB259" s="174"/>
      <c r="AC259" s="174"/>
      <c r="AD259" s="174"/>
      <c r="AE259" s="174"/>
      <c r="AF259" s="175"/>
      <c r="AG259" s="176"/>
    </row>
    <row r="260" spans="1:33" ht="12.75">
      <c r="A260" s="198">
        <v>2</v>
      </c>
      <c r="B260" s="210" t="s">
        <v>249</v>
      </c>
      <c r="C260" s="200" t="s">
        <v>42</v>
      </c>
      <c r="D260" s="212">
        <v>100</v>
      </c>
      <c r="E260" s="202"/>
      <c r="F260" s="203">
        <f>D260*E260</f>
        <v>0</v>
      </c>
      <c r="G260" s="204"/>
      <c r="H260" s="203">
        <f>F260+(F260*G260/100)</f>
        <v>0</v>
      </c>
      <c r="I260" s="209"/>
      <c r="J260" s="97"/>
      <c r="AB260" s="174"/>
      <c r="AC260" s="174"/>
      <c r="AD260" s="174"/>
      <c r="AE260" s="174"/>
      <c r="AF260" s="175"/>
      <c r="AG260" s="176"/>
    </row>
    <row r="261" spans="1:33" ht="27" customHeight="1">
      <c r="A261" s="87" t="s">
        <v>250</v>
      </c>
      <c r="B261" s="87"/>
      <c r="C261" s="87"/>
      <c r="D261" s="87"/>
      <c r="E261" s="87"/>
      <c r="F261" s="88">
        <f>SUM(F259:F260)</f>
        <v>0</v>
      </c>
      <c r="G261" s="89"/>
      <c r="H261" s="88">
        <f>SUM(H259:H260)</f>
        <v>0</v>
      </c>
      <c r="I261" s="173"/>
      <c r="AB261" s="174"/>
      <c r="AC261" s="174"/>
      <c r="AD261" s="174"/>
      <c r="AE261" s="174"/>
      <c r="AF261" s="175"/>
      <c r="AG261" s="176"/>
    </row>
    <row r="262" spans="1:249" ht="27" customHeight="1">
      <c r="A262" s="214"/>
      <c r="B262" s="214"/>
      <c r="C262" s="214"/>
      <c r="D262" s="214"/>
      <c r="E262" s="214"/>
      <c r="F262" s="214"/>
      <c r="G262" s="214"/>
      <c r="H262" s="214"/>
      <c r="I262"/>
      <c r="J262"/>
      <c r="K262"/>
      <c r="L262"/>
      <c r="M262"/>
      <c r="N262"/>
      <c r="O262"/>
      <c r="P262"/>
      <c r="Q262"/>
      <c r="R262"/>
      <c r="S262"/>
      <c r="T262"/>
      <c r="U262"/>
      <c r="V262"/>
      <c r="W262"/>
      <c r="X262"/>
      <c r="Y262"/>
      <c r="Z262"/>
      <c r="AA262"/>
      <c r="AB262" s="214"/>
      <c r="AC262" s="214"/>
      <c r="AD262" s="214"/>
      <c r="AE262" s="214"/>
      <c r="AF262" s="214"/>
      <c r="AG262" s="214"/>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row>
    <row r="263" spans="1:33" ht="28.5" customHeight="1">
      <c r="A263" s="80" t="s">
        <v>251</v>
      </c>
      <c r="B263" s="80"/>
      <c r="C263" s="80"/>
      <c r="D263" s="80"/>
      <c r="E263" s="80"/>
      <c r="F263" s="80"/>
      <c r="G263" s="80"/>
      <c r="H263" s="80"/>
      <c r="I263" s="80"/>
      <c r="J263" s="80"/>
      <c r="AB263" s="174"/>
      <c r="AC263" s="174"/>
      <c r="AD263" s="174"/>
      <c r="AE263" s="174"/>
      <c r="AF263" s="175"/>
      <c r="AG263" s="176"/>
    </row>
    <row r="264" spans="1:33" ht="42" customHeight="1">
      <c r="A264" s="15" t="s">
        <v>2</v>
      </c>
      <c r="B264" s="15" t="s">
        <v>3</v>
      </c>
      <c r="C264" s="15" t="s">
        <v>4</v>
      </c>
      <c r="D264" s="15" t="s">
        <v>5</v>
      </c>
      <c r="E264" s="16" t="s">
        <v>6</v>
      </c>
      <c r="F264" s="16" t="s">
        <v>7</v>
      </c>
      <c r="G264" s="17" t="s">
        <v>8</v>
      </c>
      <c r="H264" s="16" t="s">
        <v>9</v>
      </c>
      <c r="I264" s="18" t="s">
        <v>10</v>
      </c>
      <c r="J264" s="19" t="s">
        <v>11</v>
      </c>
      <c r="AB264" s="174"/>
      <c r="AC264" s="174"/>
      <c r="AD264" s="174"/>
      <c r="AE264" s="174"/>
      <c r="AF264" s="175"/>
      <c r="AG264" s="176"/>
    </row>
    <row r="265" spans="1:33" ht="40.5" customHeight="1">
      <c r="A265" s="215">
        <v>1</v>
      </c>
      <c r="B265" s="216" t="s">
        <v>252</v>
      </c>
      <c r="C265" s="217" t="s">
        <v>42</v>
      </c>
      <c r="D265" s="217">
        <v>600</v>
      </c>
      <c r="E265" s="218"/>
      <c r="F265" s="219">
        <f>D265*E265</f>
        <v>0</v>
      </c>
      <c r="G265" s="220"/>
      <c r="H265" s="219">
        <f>F265+(F265*G265/100)</f>
        <v>0</v>
      </c>
      <c r="I265" s="211"/>
      <c r="J265" s="97"/>
      <c r="AB265" s="174"/>
      <c r="AC265" s="174"/>
      <c r="AD265" s="174"/>
      <c r="AE265" s="174"/>
      <c r="AF265" s="175"/>
      <c r="AG265" s="176"/>
    </row>
    <row r="266" spans="1:33" ht="12.75">
      <c r="A266" s="215">
        <v>2</v>
      </c>
      <c r="B266" s="208" t="s">
        <v>253</v>
      </c>
      <c r="C266" s="46" t="s">
        <v>42</v>
      </c>
      <c r="D266" s="47">
        <v>600</v>
      </c>
      <c r="E266" s="221"/>
      <c r="F266" s="219">
        <f>D266*E266</f>
        <v>0</v>
      </c>
      <c r="G266" s="204"/>
      <c r="H266" s="219">
        <f>F266+(F266*G266/100)</f>
        <v>0</v>
      </c>
      <c r="I266" s="209"/>
      <c r="J266" s="97"/>
      <c r="AB266" s="174"/>
      <c r="AC266" s="174"/>
      <c r="AD266" s="174"/>
      <c r="AE266" s="174"/>
      <c r="AF266" s="175"/>
      <c r="AG266" s="176"/>
    </row>
    <row r="267" spans="1:33" ht="48" customHeight="1">
      <c r="A267" s="215">
        <v>3</v>
      </c>
      <c r="B267" s="222" t="s">
        <v>254</v>
      </c>
      <c r="C267" s="223" t="s">
        <v>42</v>
      </c>
      <c r="D267" s="224">
        <v>1200</v>
      </c>
      <c r="E267" s="225"/>
      <c r="F267" s="219">
        <f>D267*E267</f>
        <v>0</v>
      </c>
      <c r="G267" s="226"/>
      <c r="H267" s="219">
        <f>F267+(F267*G267/100)</f>
        <v>0</v>
      </c>
      <c r="I267" s="8"/>
      <c r="J267" s="97"/>
      <c r="AB267" s="174"/>
      <c r="AC267" s="174"/>
      <c r="AD267" s="174"/>
      <c r="AE267" s="174"/>
      <c r="AF267" s="175"/>
      <c r="AG267" s="176"/>
    </row>
    <row r="268" spans="1:33" ht="27" customHeight="1">
      <c r="A268" s="87" t="s">
        <v>255</v>
      </c>
      <c r="B268" s="87"/>
      <c r="C268" s="87"/>
      <c r="D268" s="87"/>
      <c r="E268" s="87"/>
      <c r="F268" s="88">
        <f>SUM(F265:F267)</f>
        <v>0</v>
      </c>
      <c r="G268" s="89"/>
      <c r="H268" s="88">
        <f>SUM(H265:H267)</f>
        <v>0</v>
      </c>
      <c r="I268" s="173"/>
      <c r="AB268" s="174"/>
      <c r="AC268" s="174"/>
      <c r="AD268" s="174"/>
      <c r="AE268" s="174"/>
      <c r="AF268" s="175"/>
      <c r="AG268" s="176"/>
    </row>
    <row r="269" spans="1:33" ht="27" customHeight="1">
      <c r="A269" s="184"/>
      <c r="B269" s="184"/>
      <c r="C269" s="184"/>
      <c r="D269" s="184"/>
      <c r="E269" s="184"/>
      <c r="F269" s="185"/>
      <c r="G269" s="186"/>
      <c r="H269" s="185"/>
      <c r="I269" s="173"/>
      <c r="AB269" s="174"/>
      <c r="AC269" s="174"/>
      <c r="AD269" s="174"/>
      <c r="AE269" s="174"/>
      <c r="AF269" s="175"/>
      <c r="AG269" s="176"/>
    </row>
    <row r="270" spans="1:33" ht="27" customHeight="1">
      <c r="A270" s="80" t="s">
        <v>256</v>
      </c>
      <c r="B270" s="80"/>
      <c r="C270" s="80"/>
      <c r="D270" s="80"/>
      <c r="E270" s="80"/>
      <c r="F270" s="80"/>
      <c r="G270" s="80"/>
      <c r="H270" s="80"/>
      <c r="I270" s="80"/>
      <c r="J270" s="80"/>
      <c r="AB270" s="174"/>
      <c r="AC270" s="174"/>
      <c r="AD270" s="174"/>
      <c r="AE270" s="174"/>
      <c r="AF270" s="175"/>
      <c r="AG270" s="176"/>
    </row>
    <row r="271" spans="1:33" ht="42" customHeight="1">
      <c r="A271" s="15" t="s">
        <v>2</v>
      </c>
      <c r="B271" s="15" t="s">
        <v>3</v>
      </c>
      <c r="C271" s="15" t="s">
        <v>4</v>
      </c>
      <c r="D271" s="15" t="s">
        <v>5</v>
      </c>
      <c r="E271" s="16" t="s">
        <v>6</v>
      </c>
      <c r="F271" s="16" t="s">
        <v>7</v>
      </c>
      <c r="G271" s="17" t="s">
        <v>8</v>
      </c>
      <c r="H271" s="16" t="s">
        <v>9</v>
      </c>
      <c r="I271" s="18" t="s">
        <v>10</v>
      </c>
      <c r="J271" s="19" t="s">
        <v>11</v>
      </c>
      <c r="AB271" s="174"/>
      <c r="AC271" s="174"/>
      <c r="AD271" s="174"/>
      <c r="AE271" s="174"/>
      <c r="AF271" s="175"/>
      <c r="AG271" s="176"/>
    </row>
    <row r="272" spans="1:33" ht="51.75" customHeight="1">
      <c r="A272" s="24">
        <v>1</v>
      </c>
      <c r="B272" s="137" t="s">
        <v>257</v>
      </c>
      <c r="C272" s="31" t="s">
        <v>42</v>
      </c>
      <c r="D272" s="102">
        <v>500</v>
      </c>
      <c r="E272" s="132"/>
      <c r="F272" s="34">
        <f>D272*E272</f>
        <v>0</v>
      </c>
      <c r="G272" s="139"/>
      <c r="H272" s="34">
        <f>F272+(F272*G272/100)</f>
        <v>0</v>
      </c>
      <c r="I272" s="209"/>
      <c r="J272" s="97"/>
      <c r="AB272" s="174"/>
      <c r="AC272" s="174"/>
      <c r="AD272" s="174"/>
      <c r="AE272" s="174"/>
      <c r="AF272" s="175"/>
      <c r="AG272" s="176"/>
    </row>
    <row r="273" spans="1:33" ht="59.25" customHeight="1">
      <c r="A273" s="24">
        <v>2</v>
      </c>
      <c r="B273" s="137" t="s">
        <v>258</v>
      </c>
      <c r="C273" s="31" t="s">
        <v>42</v>
      </c>
      <c r="D273" s="102">
        <v>220</v>
      </c>
      <c r="E273" s="132"/>
      <c r="F273" s="34">
        <f>D273*E273</f>
        <v>0</v>
      </c>
      <c r="G273" s="139"/>
      <c r="H273" s="34">
        <f>F273+(F273*G273/100)</f>
        <v>0</v>
      </c>
      <c r="I273" s="209"/>
      <c r="J273" s="97"/>
      <c r="AB273" s="174"/>
      <c r="AC273" s="174"/>
      <c r="AD273" s="174"/>
      <c r="AE273" s="174"/>
      <c r="AF273" s="175"/>
      <c r="AG273" s="176"/>
    </row>
    <row r="274" spans="1:33" ht="54" customHeight="1">
      <c r="A274" s="24">
        <v>3</v>
      </c>
      <c r="B274" s="137" t="s">
        <v>259</v>
      </c>
      <c r="C274" s="31" t="s">
        <v>42</v>
      </c>
      <c r="D274" s="102">
        <v>50</v>
      </c>
      <c r="E274" s="132"/>
      <c r="F274" s="34">
        <f>D274*E274</f>
        <v>0</v>
      </c>
      <c r="G274" s="139"/>
      <c r="H274" s="34">
        <f>F274+(F274*G274/100)</f>
        <v>0</v>
      </c>
      <c r="I274" s="209"/>
      <c r="J274" s="97"/>
      <c r="AB274" s="174"/>
      <c r="AC274" s="174"/>
      <c r="AD274" s="174"/>
      <c r="AE274" s="174"/>
      <c r="AF274" s="175"/>
      <c r="AG274" s="176"/>
    </row>
    <row r="275" spans="1:33" ht="103.5" customHeight="1">
      <c r="A275" s="227">
        <v>4</v>
      </c>
      <c r="B275" s="228" t="s">
        <v>260</v>
      </c>
      <c r="C275" s="149"/>
      <c r="D275" s="151"/>
      <c r="E275" s="229"/>
      <c r="F275" s="152"/>
      <c r="G275" s="230"/>
      <c r="H275" s="152"/>
      <c r="I275" s="231"/>
      <c r="J275" s="156"/>
      <c r="AB275" s="174"/>
      <c r="AC275" s="174"/>
      <c r="AD275" s="174"/>
      <c r="AE275" s="174"/>
      <c r="AF275" s="175"/>
      <c r="AG275" s="176"/>
    </row>
    <row r="276" spans="1:33" ht="19.5" customHeight="1">
      <c r="A276" s="24" t="s">
        <v>261</v>
      </c>
      <c r="B276" s="137" t="s">
        <v>262</v>
      </c>
      <c r="C276" s="31" t="s">
        <v>42</v>
      </c>
      <c r="D276" s="102">
        <v>50</v>
      </c>
      <c r="E276" s="132"/>
      <c r="F276" s="34">
        <f>D276*E276</f>
        <v>0</v>
      </c>
      <c r="G276" s="141"/>
      <c r="H276" s="34">
        <f>F276+(F276*G276/100)</f>
        <v>0</v>
      </c>
      <c r="I276" s="209"/>
      <c r="J276" s="97"/>
      <c r="AB276" s="174"/>
      <c r="AC276" s="174"/>
      <c r="AD276" s="174"/>
      <c r="AE276" s="174"/>
      <c r="AF276" s="175"/>
      <c r="AG276" s="176"/>
    </row>
    <row r="277" spans="1:33" ht="18.75" customHeight="1">
      <c r="A277" s="24" t="s">
        <v>263</v>
      </c>
      <c r="B277" s="137" t="s">
        <v>264</v>
      </c>
      <c r="C277" s="31" t="s">
        <v>42</v>
      </c>
      <c r="D277" s="102">
        <v>12</v>
      </c>
      <c r="E277" s="132"/>
      <c r="F277" s="34">
        <f>D277*E277</f>
        <v>0</v>
      </c>
      <c r="G277" s="232"/>
      <c r="H277" s="34">
        <f>F277+(F277*G277/100)</f>
        <v>0</v>
      </c>
      <c r="I277" s="209"/>
      <c r="J277" s="97"/>
      <c r="AB277" s="174"/>
      <c r="AC277" s="174"/>
      <c r="AD277" s="174"/>
      <c r="AE277" s="174"/>
      <c r="AF277" s="175"/>
      <c r="AG277" s="176"/>
    </row>
    <row r="278" spans="1:33" ht="27" customHeight="1">
      <c r="A278" s="134" t="s">
        <v>265</v>
      </c>
      <c r="B278" s="134"/>
      <c r="C278" s="134"/>
      <c r="D278" s="134"/>
      <c r="E278" s="134"/>
      <c r="F278" s="88">
        <f>SUM(F272:F277)</f>
        <v>0</v>
      </c>
      <c r="G278" s="89"/>
      <c r="H278" s="88">
        <f>SUM(H272:H277)</f>
        <v>0</v>
      </c>
      <c r="I278" s="173"/>
      <c r="AB278" s="174"/>
      <c r="AC278" s="174"/>
      <c r="AD278" s="174"/>
      <c r="AE278" s="174"/>
      <c r="AF278" s="175"/>
      <c r="AG278" s="176"/>
    </row>
    <row r="279" spans="1:33" ht="27.75" customHeight="1">
      <c r="A279" s="233"/>
      <c r="B279" s="234"/>
      <c r="C279" s="233"/>
      <c r="D279" s="233"/>
      <c r="E279" s="235"/>
      <c r="F279" s="235"/>
      <c r="G279" s="236"/>
      <c r="H279" s="235"/>
      <c r="I279" s="98"/>
      <c r="AB279" s="162"/>
      <c r="AC279" s="162"/>
      <c r="AD279" s="162"/>
      <c r="AE279" s="162"/>
      <c r="AF279" s="162"/>
      <c r="AG279" s="162"/>
    </row>
    <row r="280" spans="1:33" ht="27.75" customHeight="1">
      <c r="A280" s="237" t="s">
        <v>266</v>
      </c>
      <c r="B280" s="237"/>
      <c r="C280" s="237"/>
      <c r="D280" s="237"/>
      <c r="E280" s="237"/>
      <c r="F280" s="237"/>
      <c r="G280" s="237"/>
      <c r="H280" s="237"/>
      <c r="I280" s="237"/>
      <c r="J280" s="237"/>
      <c r="AB280" s="162"/>
      <c r="AC280" s="162"/>
      <c r="AD280" s="162"/>
      <c r="AE280" s="162"/>
      <c r="AF280" s="162"/>
      <c r="AG280" s="162"/>
    </row>
    <row r="281" spans="1:33" ht="42" customHeight="1">
      <c r="A281" s="15" t="s">
        <v>2</v>
      </c>
      <c r="B281" s="15" t="s">
        <v>3</v>
      </c>
      <c r="C281" s="15" t="s">
        <v>4</v>
      </c>
      <c r="D281" s="15" t="s">
        <v>5</v>
      </c>
      <c r="E281" s="16" t="s">
        <v>6</v>
      </c>
      <c r="F281" s="16" t="s">
        <v>7</v>
      </c>
      <c r="G281" s="17" t="s">
        <v>8</v>
      </c>
      <c r="H281" s="16" t="s">
        <v>9</v>
      </c>
      <c r="I281" s="18" t="s">
        <v>10</v>
      </c>
      <c r="J281" s="19" t="s">
        <v>11</v>
      </c>
      <c r="AB281" s="162"/>
      <c r="AC281" s="162"/>
      <c r="AD281" s="162"/>
      <c r="AE281" s="162"/>
      <c r="AF281" s="162"/>
      <c r="AG281" s="162"/>
    </row>
    <row r="282" spans="1:33" ht="12.75">
      <c r="A282" s="79">
        <v>1</v>
      </c>
      <c r="B282" s="143" t="s">
        <v>267</v>
      </c>
      <c r="C282" s="31" t="s">
        <v>42</v>
      </c>
      <c r="D282" s="113">
        <v>50</v>
      </c>
      <c r="E282" s="34"/>
      <c r="F282" s="238">
        <f>D282*E282</f>
        <v>0</v>
      </c>
      <c r="G282" s="33"/>
      <c r="H282" s="238">
        <f>F282+(F282*G282/100)</f>
        <v>0</v>
      </c>
      <c r="I282" s="97"/>
      <c r="J282" s="97"/>
      <c r="AB282" s="162"/>
      <c r="AC282" s="162"/>
      <c r="AD282" s="162"/>
      <c r="AE282" s="162"/>
      <c r="AF282" s="162"/>
      <c r="AG282" s="162"/>
    </row>
    <row r="283" spans="1:33" ht="36.75" customHeight="1">
      <c r="A283" s="79">
        <v>2</v>
      </c>
      <c r="B283" s="50" t="s">
        <v>268</v>
      </c>
      <c r="C283" s="31" t="s">
        <v>42</v>
      </c>
      <c r="D283" s="239">
        <v>200</v>
      </c>
      <c r="E283" s="34"/>
      <c r="F283" s="238">
        <f>D283*E283</f>
        <v>0</v>
      </c>
      <c r="G283" s="33"/>
      <c r="H283" s="238">
        <f>F283+(F283*G283/100)</f>
        <v>0</v>
      </c>
      <c r="I283" s="97"/>
      <c r="J283" s="97"/>
      <c r="AB283" s="162"/>
      <c r="AC283" s="162"/>
      <c r="AD283" s="162"/>
      <c r="AE283" s="162"/>
      <c r="AF283" s="162"/>
      <c r="AG283" s="162"/>
    </row>
    <row r="284" spans="1:33" ht="33.75" customHeight="1">
      <c r="A284" s="79">
        <v>3</v>
      </c>
      <c r="B284" s="50" t="s">
        <v>269</v>
      </c>
      <c r="C284" s="31" t="s">
        <v>42</v>
      </c>
      <c r="D284" s="239">
        <v>400</v>
      </c>
      <c r="E284" s="34"/>
      <c r="F284" s="238">
        <f>D284*E284</f>
        <v>0</v>
      </c>
      <c r="G284" s="33"/>
      <c r="H284" s="238">
        <f>F284+(F284*G284/100)</f>
        <v>0</v>
      </c>
      <c r="I284" s="97"/>
      <c r="J284" s="97"/>
      <c r="AB284" s="162"/>
      <c r="AC284" s="162"/>
      <c r="AD284" s="162"/>
      <c r="AE284" s="162"/>
      <c r="AF284" s="162"/>
      <c r="AG284" s="162"/>
    </row>
    <row r="285" spans="1:33" ht="39.75" customHeight="1">
      <c r="A285" s="79">
        <v>4</v>
      </c>
      <c r="B285" s="50" t="s">
        <v>270</v>
      </c>
      <c r="C285" s="31" t="s">
        <v>42</v>
      </c>
      <c r="D285" s="240">
        <v>200</v>
      </c>
      <c r="E285" s="34"/>
      <c r="F285" s="238">
        <f>D285*E285</f>
        <v>0</v>
      </c>
      <c r="G285" s="33"/>
      <c r="H285" s="238">
        <f>F285+(F285*G285/100)</f>
        <v>0</v>
      </c>
      <c r="I285" s="97"/>
      <c r="J285" s="97"/>
      <c r="AB285" s="162"/>
      <c r="AC285" s="162"/>
      <c r="AD285" s="162"/>
      <c r="AE285" s="162"/>
      <c r="AF285" s="162"/>
      <c r="AG285" s="162"/>
    </row>
    <row r="286" spans="1:33" ht="40.5" customHeight="1">
      <c r="A286" s="79">
        <v>5</v>
      </c>
      <c r="B286" s="50" t="s">
        <v>271</v>
      </c>
      <c r="C286" s="31" t="s">
        <v>42</v>
      </c>
      <c r="D286" s="239">
        <v>150</v>
      </c>
      <c r="E286" s="34"/>
      <c r="F286" s="238">
        <f>D286*E286</f>
        <v>0</v>
      </c>
      <c r="G286" s="33"/>
      <c r="H286" s="238">
        <f>F286+(F286*G286/100)</f>
        <v>0</v>
      </c>
      <c r="I286" s="97"/>
      <c r="J286" s="97"/>
      <c r="AB286" s="162"/>
      <c r="AC286" s="162"/>
      <c r="AD286" s="162"/>
      <c r="AE286" s="162"/>
      <c r="AF286" s="162"/>
      <c r="AG286" s="162"/>
    </row>
    <row r="287" spans="1:33" ht="31.5" customHeight="1">
      <c r="A287" s="79">
        <v>6</v>
      </c>
      <c r="B287" s="50" t="s">
        <v>272</v>
      </c>
      <c r="C287" s="31" t="s">
        <v>42</v>
      </c>
      <c r="D287" s="239">
        <v>200</v>
      </c>
      <c r="E287" s="34"/>
      <c r="F287" s="238">
        <f>D287*E287</f>
        <v>0</v>
      </c>
      <c r="G287" s="33"/>
      <c r="H287" s="238">
        <f>F287+(F287*G287/100)</f>
        <v>0</v>
      </c>
      <c r="I287" s="97"/>
      <c r="J287" s="97"/>
      <c r="AB287" s="162"/>
      <c r="AC287" s="162"/>
      <c r="AD287" s="162"/>
      <c r="AE287" s="162"/>
      <c r="AF287" s="162"/>
      <c r="AG287" s="162"/>
    </row>
    <row r="288" spans="1:33" ht="33" customHeight="1">
      <c r="A288" s="79">
        <v>7</v>
      </c>
      <c r="B288" s="50" t="s">
        <v>273</v>
      </c>
      <c r="C288" s="31" t="s">
        <v>42</v>
      </c>
      <c r="D288" s="239">
        <v>200</v>
      </c>
      <c r="E288" s="34"/>
      <c r="F288" s="238">
        <f>D288*E288</f>
        <v>0</v>
      </c>
      <c r="G288" s="33"/>
      <c r="H288" s="238">
        <f>F288+(F288*G288/100)</f>
        <v>0</v>
      </c>
      <c r="I288" s="97"/>
      <c r="J288" s="97"/>
      <c r="AB288" s="162"/>
      <c r="AC288" s="162"/>
      <c r="AD288" s="162"/>
      <c r="AE288" s="162"/>
      <c r="AF288" s="162"/>
      <c r="AG288" s="162"/>
    </row>
    <row r="289" spans="1:33" ht="32.25" customHeight="1">
      <c r="A289" s="79">
        <v>8</v>
      </c>
      <c r="B289" s="50" t="s">
        <v>274</v>
      </c>
      <c r="C289" s="31" t="s">
        <v>42</v>
      </c>
      <c r="D289" s="239">
        <v>300</v>
      </c>
      <c r="E289" s="34"/>
      <c r="F289" s="238">
        <f>D289*E289</f>
        <v>0</v>
      </c>
      <c r="G289" s="33"/>
      <c r="H289" s="238">
        <f>F289+(F289*G289/100)</f>
        <v>0</v>
      </c>
      <c r="I289" s="241"/>
      <c r="J289" s="97"/>
      <c r="AB289" s="162"/>
      <c r="AC289" s="162"/>
      <c r="AD289" s="162"/>
      <c r="AE289" s="162"/>
      <c r="AF289" s="162"/>
      <c r="AG289" s="162"/>
    </row>
    <row r="290" spans="1:33" ht="27.75" customHeight="1">
      <c r="A290" s="87" t="s">
        <v>275</v>
      </c>
      <c r="B290" s="87"/>
      <c r="C290" s="87"/>
      <c r="D290" s="87"/>
      <c r="E290" s="87"/>
      <c r="F290" s="88">
        <f>SUM(F282:F289)</f>
        <v>0</v>
      </c>
      <c r="G290" s="89"/>
      <c r="H290" s="88">
        <f>SUM(H282:H289)</f>
        <v>0</v>
      </c>
      <c r="I290" s="6"/>
      <c r="AB290" s="162"/>
      <c r="AC290" s="162"/>
      <c r="AD290" s="162"/>
      <c r="AE290" s="162"/>
      <c r="AF290" s="162"/>
      <c r="AG290" s="162"/>
    </row>
    <row r="291" spans="1:33" ht="28.5" customHeight="1">
      <c r="A291" s="233"/>
      <c r="B291" s="234"/>
      <c r="C291" s="233"/>
      <c r="D291" s="233"/>
      <c r="E291" s="235"/>
      <c r="F291" s="235"/>
      <c r="G291" s="236"/>
      <c r="H291" s="235"/>
      <c r="I291" s="98"/>
      <c r="AB291" s="162"/>
      <c r="AC291" s="162"/>
      <c r="AD291" s="162"/>
      <c r="AE291" s="162"/>
      <c r="AF291" s="162"/>
      <c r="AG291" s="162"/>
    </row>
    <row r="292" spans="1:33" ht="12.75" hidden="1">
      <c r="A292" s="233"/>
      <c r="B292" s="234"/>
      <c r="C292" s="235" t="s">
        <v>276</v>
      </c>
      <c r="D292" s="233"/>
      <c r="E292" s="242" t="s">
        <v>277</v>
      </c>
      <c r="F292" s="243" t="e">
        <f>F31+F44+F55+F72+F77+F94+F100+F119+F153+F161+F177+F207+F213+F220+F227+F232+F239+F246+F255+F261+F268+#REF!+F278+F290</f>
        <v>#VALUE!</v>
      </c>
      <c r="G292" s="244"/>
      <c r="H292" s="243" t="e">
        <f>H31+H44+H55+H72+H77+H94+H100+H119+H153+H161+H177+H207+H213+H220+H227+H232+H239+H246+H255+H261+H268+#REF!+H278+H290</f>
        <v>#VALUE!</v>
      </c>
      <c r="I292" s="98"/>
      <c r="AB292" s="162"/>
      <c r="AC292" s="162"/>
      <c r="AD292" s="162"/>
      <c r="AE292" s="162"/>
      <c r="AF292" s="162"/>
      <c r="AG292" s="162"/>
    </row>
    <row r="293" spans="1:33" ht="12.75" hidden="1">
      <c r="A293" s="233"/>
      <c r="B293" s="234"/>
      <c r="C293" s="233"/>
      <c r="D293" s="233"/>
      <c r="E293" s="242" t="s">
        <v>278</v>
      </c>
      <c r="F293" s="243">
        <f>'[1]załącznik nr 1 do wniosku komis'!$F$8</f>
        <v>3890</v>
      </c>
      <c r="G293" s="244"/>
      <c r="H293" s="243">
        <f>'[1]załącznik nr 1 do wniosku komis'!$H$8</f>
        <v>4201.2</v>
      </c>
      <c r="I293" s="98"/>
      <c r="AB293" s="162"/>
      <c r="AC293" s="162"/>
      <c r="AD293" s="162"/>
      <c r="AE293" s="162"/>
      <c r="AF293" s="162"/>
      <c r="AG293" s="162"/>
    </row>
    <row r="294" spans="1:33" ht="12.75" hidden="1">
      <c r="A294" s="233"/>
      <c r="B294" s="234"/>
      <c r="C294" s="233"/>
      <c r="D294" s="233"/>
      <c r="E294" s="242" t="s">
        <v>279</v>
      </c>
      <c r="F294" s="243">
        <f>'[2]załącznik nr 1 do umowy'!$F$25</f>
        <v>29209</v>
      </c>
      <c r="G294" s="244"/>
      <c r="H294" s="243">
        <f>'[2]załącznik nr 1 do umowy'!$H$25</f>
        <v>31545.72</v>
      </c>
      <c r="I294" s="98"/>
      <c r="AB294" s="162"/>
      <c r="AC294" s="162"/>
      <c r="AD294" s="162"/>
      <c r="AE294" s="162"/>
      <c r="AF294" s="162"/>
      <c r="AG294" s="162"/>
    </row>
    <row r="295" spans="1:33" ht="15.75" customHeight="1" hidden="1">
      <c r="A295" s="233"/>
      <c r="B295" s="234"/>
      <c r="C295" s="233"/>
      <c r="D295" s="233"/>
      <c r="E295" s="242" t="s">
        <v>280</v>
      </c>
      <c r="F295" s="243">
        <f>'[3]Arkusz1'!$F$61</f>
        <v>83016.2</v>
      </c>
      <c r="G295" s="244"/>
      <c r="H295" s="243">
        <f>'[3]Arkusz1'!$H$61</f>
        <v>89657.496</v>
      </c>
      <c r="I295" s="98"/>
      <c r="AB295" s="162"/>
      <c r="AC295" s="162"/>
      <c r="AD295" s="162"/>
      <c r="AE295" s="162"/>
      <c r="AF295" s="162"/>
      <c r="AG295" s="162"/>
    </row>
    <row r="296" spans="1:33" ht="12.75" hidden="1">
      <c r="A296" s="233"/>
      <c r="B296" s="234"/>
      <c r="C296" s="233"/>
      <c r="D296" s="233"/>
      <c r="E296" s="242" t="s">
        <v>281</v>
      </c>
      <c r="F296" s="243">
        <f>'[4]Załącznik nr 1'!$G$25</f>
        <v>39030</v>
      </c>
      <c r="G296" s="244"/>
      <c r="H296" s="243">
        <f>'[4]Załącznik nr 1'!$I$25</f>
        <v>42152.399999999994</v>
      </c>
      <c r="I296" s="98"/>
      <c r="AB296" s="162"/>
      <c r="AC296" s="162"/>
      <c r="AD296" s="162"/>
      <c r="AE296" s="162"/>
      <c r="AF296" s="162"/>
      <c r="AG296" s="162"/>
    </row>
    <row r="297" spans="1:33" ht="23.25" customHeight="1" hidden="1">
      <c r="A297" s="233"/>
      <c r="B297" s="234"/>
      <c r="C297" s="233"/>
      <c r="D297" s="233"/>
      <c r="E297" s="242" t="s">
        <v>282</v>
      </c>
      <c r="F297" s="243">
        <f>'[5]załącznik nr 1 do wniosku komis'!$F$67</f>
        <v>120125.4</v>
      </c>
      <c r="G297" s="244"/>
      <c r="H297" s="243">
        <f>'[5]załącznik nr 1 do wniosku komis'!$H$67</f>
        <v>129735.432</v>
      </c>
      <c r="I297" s="98"/>
      <c r="AB297" s="162"/>
      <c r="AC297" s="162"/>
      <c r="AD297" s="162"/>
      <c r="AE297" s="162"/>
      <c r="AF297" s="162"/>
      <c r="AG297" s="162"/>
    </row>
    <row r="298" spans="1:33" ht="12.75" hidden="1">
      <c r="A298" s="233"/>
      <c r="B298" s="234"/>
      <c r="C298" s="233"/>
      <c r="D298" s="233"/>
      <c r="E298" s="242" t="s">
        <v>283</v>
      </c>
      <c r="F298" s="243">
        <f>'[6]załącznik nr 1 do wniosku komis'!$F$7</f>
        <v>2335</v>
      </c>
      <c r="G298" s="244"/>
      <c r="H298" s="243">
        <f>'[6]załącznik nr 1 do wniosku komis'!$H$7</f>
        <v>2521.8</v>
      </c>
      <c r="I298" s="98"/>
      <c r="AB298" s="162"/>
      <c r="AC298" s="162"/>
      <c r="AD298" s="162"/>
      <c r="AE298" s="162"/>
      <c r="AF298" s="162"/>
      <c r="AG298" s="162"/>
    </row>
    <row r="299" spans="1:33" ht="12.75" hidden="1">
      <c r="A299" s="233"/>
      <c r="B299" s="234"/>
      <c r="C299" s="233"/>
      <c r="D299" s="233"/>
      <c r="E299" s="242" t="s">
        <v>284</v>
      </c>
      <c r="F299" s="243">
        <f>'[7]załącznik nr 1 do wniosku komis'!$F$59</f>
        <v>58262.3</v>
      </c>
      <c r="G299" s="244"/>
      <c r="H299" s="243">
        <f>'[7]załącznik nr 1 do wniosku komis'!$H$59</f>
        <v>62937.143999999986</v>
      </c>
      <c r="I299" s="98"/>
      <c r="AB299" s="162"/>
      <c r="AC299" s="162"/>
      <c r="AD299" s="162"/>
      <c r="AE299" s="162"/>
      <c r="AF299" s="162"/>
      <c r="AG299" s="162"/>
    </row>
    <row r="300" spans="1:33" ht="12.75" hidden="1">
      <c r="A300" s="233"/>
      <c r="B300" s="234"/>
      <c r="C300" s="233"/>
      <c r="D300" s="233"/>
      <c r="E300" s="242" t="s">
        <v>285</v>
      </c>
      <c r="F300" s="243">
        <f>'[8]załacznik_nr_1'!$G$27</f>
        <v>23068.5</v>
      </c>
      <c r="G300" s="244"/>
      <c r="H300" s="243">
        <f>'[8]załacznik_nr_1'!$I$27</f>
        <v>24913.98</v>
      </c>
      <c r="I300" s="98"/>
      <c r="AB300" s="162"/>
      <c r="AC300" s="162"/>
      <c r="AD300" s="162"/>
      <c r="AE300" s="162"/>
      <c r="AF300" s="162"/>
      <c r="AG300" s="162"/>
    </row>
    <row r="301" spans="1:33" ht="31.5" customHeight="1" hidden="1">
      <c r="A301" s="233"/>
      <c r="B301" s="234"/>
      <c r="C301" s="233"/>
      <c r="D301" s="233"/>
      <c r="E301" s="242" t="s">
        <v>286</v>
      </c>
      <c r="F301" s="243">
        <f>'[9]załącznik nr 1 do wniosku komis'!$F$5</f>
        <v>1200</v>
      </c>
      <c r="G301" s="244"/>
      <c r="H301" s="243">
        <f>'[9]załącznik nr 1 do wniosku komis'!$H$5</f>
        <v>1296</v>
      </c>
      <c r="I301" s="98"/>
      <c r="AB301" s="162"/>
      <c r="AC301" s="162"/>
      <c r="AD301" s="162"/>
      <c r="AE301" s="162"/>
      <c r="AF301" s="162"/>
      <c r="AG301" s="162"/>
    </row>
    <row r="302" spans="1:33" ht="12.75" hidden="1">
      <c r="A302" s="233"/>
      <c r="B302" s="234"/>
      <c r="C302" s="233"/>
      <c r="D302" s="233"/>
      <c r="E302" s="245" t="s">
        <v>287</v>
      </c>
      <c r="F302" s="246" t="e">
        <f>SUM(F292:F301)</f>
        <v>#VALUE!</v>
      </c>
      <c r="G302" s="246"/>
      <c r="H302" s="246" t="e">
        <f>SUM(H292:H301)</f>
        <v>#VALUE!</v>
      </c>
      <c r="I302" s="98"/>
      <c r="AB302" s="162"/>
      <c r="AC302" s="162"/>
      <c r="AD302" s="162"/>
      <c r="AE302" s="162"/>
      <c r="AF302" s="162"/>
      <c r="AG302" s="162"/>
    </row>
    <row r="303" spans="1:33" ht="15.75" customHeight="1" hidden="1">
      <c r="A303" s="233"/>
      <c r="B303" s="234"/>
      <c r="C303" s="233"/>
      <c r="D303" s="233"/>
      <c r="E303" s="245"/>
      <c r="F303" s="245" t="s">
        <v>288</v>
      </c>
      <c r="G303" s="247"/>
      <c r="H303" s="245" t="s">
        <v>289</v>
      </c>
      <c r="I303" s="98"/>
      <c r="AB303" s="162"/>
      <c r="AC303" s="162"/>
      <c r="AD303" s="162"/>
      <c r="AE303" s="162"/>
      <c r="AF303" s="162"/>
      <c r="AG303" s="162"/>
    </row>
    <row r="304" spans="1:33" ht="27.75" customHeight="1">
      <c r="A304" s="63" t="s">
        <v>290</v>
      </c>
      <c r="B304" s="63"/>
      <c r="C304" s="63"/>
      <c r="D304" s="63"/>
      <c r="E304" s="63"/>
      <c r="F304" s="63"/>
      <c r="G304" s="63"/>
      <c r="H304" s="63"/>
      <c r="I304" s="63"/>
      <c r="J304" s="63"/>
      <c r="AB304" s="162"/>
      <c r="AC304" s="162"/>
      <c r="AD304" s="162"/>
      <c r="AE304" s="162"/>
      <c r="AF304" s="162"/>
      <c r="AG304" s="162"/>
    </row>
    <row r="305" spans="1:33" ht="42.75" customHeight="1">
      <c r="A305" s="15" t="s">
        <v>2</v>
      </c>
      <c r="B305" s="15" t="s">
        <v>3</v>
      </c>
      <c r="C305" s="15" t="s">
        <v>4</v>
      </c>
      <c r="D305" s="15" t="s">
        <v>5</v>
      </c>
      <c r="E305" s="16" t="s">
        <v>6</v>
      </c>
      <c r="F305" s="16" t="s">
        <v>7</v>
      </c>
      <c r="G305" s="17" t="s">
        <v>8</v>
      </c>
      <c r="H305" s="16" t="s">
        <v>9</v>
      </c>
      <c r="I305" s="18" t="s">
        <v>10</v>
      </c>
      <c r="J305" s="19" t="s">
        <v>11</v>
      </c>
      <c r="AB305" s="162"/>
      <c r="AC305" s="162"/>
      <c r="AD305" s="162"/>
      <c r="AE305" s="162"/>
      <c r="AF305" s="162"/>
      <c r="AG305" s="162"/>
    </row>
    <row r="306" spans="1:33" ht="58.5" customHeight="1">
      <c r="A306" s="24">
        <v>1</v>
      </c>
      <c r="B306" s="46" t="s">
        <v>291</v>
      </c>
      <c r="C306" s="31" t="s">
        <v>42</v>
      </c>
      <c r="D306" s="102">
        <v>6</v>
      </c>
      <c r="E306" s="34"/>
      <c r="F306" s="34">
        <f>D306*E306</f>
        <v>0</v>
      </c>
      <c r="G306" s="39"/>
      <c r="H306" s="34">
        <f>F306+(F306*G306/100)</f>
        <v>0</v>
      </c>
      <c r="I306" s="8"/>
      <c r="J306" s="97"/>
      <c r="AB306" s="162"/>
      <c r="AC306" s="162"/>
      <c r="AD306" s="162"/>
      <c r="AE306" s="162"/>
      <c r="AF306" s="162"/>
      <c r="AG306" s="162"/>
    </row>
    <row r="307" spans="1:33" ht="81.75" customHeight="1">
      <c r="A307" s="24">
        <v>2</v>
      </c>
      <c r="B307" s="38" t="s">
        <v>292</v>
      </c>
      <c r="C307" s="31" t="s">
        <v>42</v>
      </c>
      <c r="D307" s="102">
        <v>10</v>
      </c>
      <c r="E307" s="34"/>
      <c r="F307" s="34">
        <f>D307*E307</f>
        <v>0</v>
      </c>
      <c r="G307" s="39"/>
      <c r="H307" s="34">
        <f>F307+(F307*G307/100)</f>
        <v>0</v>
      </c>
      <c r="I307" s="8"/>
      <c r="J307" s="97"/>
      <c r="AB307" s="162"/>
      <c r="AC307" s="162"/>
      <c r="AD307" s="162"/>
      <c r="AE307" s="162"/>
      <c r="AF307" s="162"/>
      <c r="AG307" s="162"/>
    </row>
    <row r="308" spans="1:33" ht="94.5" customHeight="1">
      <c r="A308" s="24">
        <v>3</v>
      </c>
      <c r="B308" s="38" t="s">
        <v>293</v>
      </c>
      <c r="C308" s="31" t="s">
        <v>42</v>
      </c>
      <c r="D308" s="102">
        <v>10</v>
      </c>
      <c r="E308" s="34"/>
      <c r="F308" s="34">
        <f>D308*E308</f>
        <v>0</v>
      </c>
      <c r="G308" s="39"/>
      <c r="H308" s="34">
        <f>F308+(F308*G308/100)</f>
        <v>0</v>
      </c>
      <c r="I308" s="8"/>
      <c r="J308" s="97"/>
      <c r="AB308" s="162"/>
      <c r="AC308" s="162"/>
      <c r="AD308" s="162"/>
      <c r="AE308" s="162"/>
      <c r="AF308" s="162"/>
      <c r="AG308" s="162"/>
    </row>
    <row r="309" spans="1:33" ht="86.25" customHeight="1">
      <c r="A309" s="24">
        <v>4</v>
      </c>
      <c r="B309" s="38" t="s">
        <v>294</v>
      </c>
      <c r="C309" s="31" t="s">
        <v>42</v>
      </c>
      <c r="D309" s="102">
        <v>10</v>
      </c>
      <c r="E309" s="34"/>
      <c r="F309" s="34">
        <f>D309*E309</f>
        <v>0</v>
      </c>
      <c r="G309" s="39"/>
      <c r="H309" s="34">
        <f>F309+(F309*G309/100)</f>
        <v>0</v>
      </c>
      <c r="I309" s="8"/>
      <c r="J309" s="97"/>
      <c r="AB309" s="162"/>
      <c r="AC309" s="162"/>
      <c r="AD309" s="162"/>
      <c r="AE309" s="162"/>
      <c r="AF309" s="162"/>
      <c r="AG309" s="162"/>
    </row>
    <row r="310" spans="1:33" ht="28.5" customHeight="1">
      <c r="A310" s="248" t="s">
        <v>295</v>
      </c>
      <c r="B310" s="248"/>
      <c r="C310" s="248"/>
      <c r="D310" s="248"/>
      <c r="E310" s="248"/>
      <c r="F310" s="57">
        <f>SUM(F306:F309)</f>
        <v>0</v>
      </c>
      <c r="G310" s="249"/>
      <c r="H310" s="57">
        <f>SUM(H306:H309)</f>
        <v>0</v>
      </c>
      <c r="I310" s="250"/>
      <c r="J310" s="251"/>
      <c r="AB310" s="162"/>
      <c r="AC310" s="162"/>
      <c r="AD310" s="162"/>
      <c r="AE310" s="162"/>
      <c r="AF310" s="162"/>
      <c r="AG310" s="162"/>
    </row>
    <row r="311" spans="1:33" ht="27.75" customHeight="1">
      <c r="A311" s="233"/>
      <c r="B311" s="234"/>
      <c r="C311" s="233"/>
      <c r="D311" s="233"/>
      <c r="E311" s="235"/>
      <c r="F311" s="235"/>
      <c r="G311" s="236"/>
      <c r="H311" s="235"/>
      <c r="I311" s="98"/>
      <c r="AB311" s="162"/>
      <c r="AC311" s="162"/>
      <c r="AD311" s="162"/>
      <c r="AE311" s="162"/>
      <c r="AF311" s="162"/>
      <c r="AG311" s="162"/>
    </row>
    <row r="312" spans="1:33" ht="28.5" customHeight="1">
      <c r="A312" s="14" t="s">
        <v>296</v>
      </c>
      <c r="B312" s="14"/>
      <c r="C312" s="14"/>
      <c r="D312" s="14"/>
      <c r="E312" s="14"/>
      <c r="F312" s="14"/>
      <c r="G312" s="14"/>
      <c r="H312" s="14"/>
      <c r="I312" s="14"/>
      <c r="J312" s="14"/>
      <c r="AB312" s="162"/>
      <c r="AC312" s="162"/>
      <c r="AD312" s="162"/>
      <c r="AE312" s="162"/>
      <c r="AF312" s="162"/>
      <c r="AG312" s="162"/>
    </row>
    <row r="313" spans="1:33" ht="42" customHeight="1">
      <c r="A313" s="15" t="s">
        <v>2</v>
      </c>
      <c r="B313" s="15" t="s">
        <v>3</v>
      </c>
      <c r="C313" s="15" t="s">
        <v>4</v>
      </c>
      <c r="D313" s="15" t="s">
        <v>5</v>
      </c>
      <c r="E313" s="16" t="s">
        <v>6</v>
      </c>
      <c r="F313" s="16" t="s">
        <v>7</v>
      </c>
      <c r="G313" s="17" t="s">
        <v>8</v>
      </c>
      <c r="H313" s="16" t="s">
        <v>9</v>
      </c>
      <c r="I313" s="18" t="s">
        <v>10</v>
      </c>
      <c r="J313" s="19" t="s">
        <v>11</v>
      </c>
      <c r="AB313" s="162"/>
      <c r="AC313" s="162"/>
      <c r="AD313" s="162"/>
      <c r="AE313" s="162"/>
      <c r="AF313" s="162"/>
      <c r="AG313" s="162"/>
    </row>
    <row r="314" spans="1:33" ht="205.5" customHeight="1">
      <c r="A314" s="252">
        <v>1</v>
      </c>
      <c r="B314" s="137" t="s">
        <v>297</v>
      </c>
      <c r="C314" s="31" t="s">
        <v>42</v>
      </c>
      <c r="D314" s="41">
        <v>7</v>
      </c>
      <c r="E314" s="132"/>
      <c r="F314" s="34">
        <f>D314*E314</f>
        <v>0</v>
      </c>
      <c r="G314" s="139"/>
      <c r="H314" s="34">
        <f>F314+(F314*G314/100)</f>
        <v>0</v>
      </c>
      <c r="I314" s="8"/>
      <c r="J314" s="97"/>
      <c r="AB314" s="162"/>
      <c r="AC314" s="162"/>
      <c r="AD314" s="162"/>
      <c r="AE314" s="162"/>
      <c r="AF314" s="162"/>
      <c r="AG314" s="162"/>
    </row>
    <row r="315" spans="1:10" ht="53.25" customHeight="1">
      <c r="A315" s="252">
        <v>2</v>
      </c>
      <c r="B315" s="137" t="s">
        <v>298</v>
      </c>
      <c r="C315" s="31" t="s">
        <v>42</v>
      </c>
      <c r="D315" s="102">
        <v>1000</v>
      </c>
      <c r="E315" s="133"/>
      <c r="F315" s="34">
        <f>D315*E315</f>
        <v>0</v>
      </c>
      <c r="G315" s="139"/>
      <c r="H315" s="34">
        <f>F315+(F315*G315/100)</f>
        <v>0</v>
      </c>
      <c r="I315" s="8"/>
      <c r="J315" s="97"/>
    </row>
    <row r="316" spans="1:9" ht="31.5" customHeight="1">
      <c r="A316" s="134" t="s">
        <v>299</v>
      </c>
      <c r="B316" s="134"/>
      <c r="C316" s="134"/>
      <c r="D316" s="134"/>
      <c r="E316" s="134"/>
      <c r="F316" s="57">
        <f>SUM(F314:F315)</f>
        <v>0</v>
      </c>
      <c r="G316" s="58"/>
      <c r="H316" s="57">
        <f>SUM(H314:H315)</f>
        <v>0</v>
      </c>
      <c r="I316" s="98"/>
    </row>
    <row r="317" spans="1:9" ht="28.5" customHeight="1">
      <c r="A317" s="253"/>
      <c r="B317" s="253"/>
      <c r="C317" s="253"/>
      <c r="D317" s="233"/>
      <c r="E317" s="235"/>
      <c r="F317" s="235"/>
      <c r="G317" s="236"/>
      <c r="H317" s="235"/>
      <c r="I317" s="98"/>
    </row>
    <row r="318" spans="1:10" ht="27.75" customHeight="1">
      <c r="A318" s="14" t="s">
        <v>300</v>
      </c>
      <c r="B318" s="14"/>
      <c r="C318" s="14"/>
      <c r="D318" s="14"/>
      <c r="E318" s="14"/>
      <c r="F318" s="14"/>
      <c r="G318" s="14"/>
      <c r="H318" s="14"/>
      <c r="I318" s="14"/>
      <c r="J318" s="14"/>
    </row>
    <row r="319" spans="1:10" ht="42" customHeight="1">
      <c r="A319" s="15" t="s">
        <v>2</v>
      </c>
      <c r="B319" s="15" t="s">
        <v>3</v>
      </c>
      <c r="C319" s="15" t="s">
        <v>4</v>
      </c>
      <c r="D319" s="15" t="s">
        <v>5</v>
      </c>
      <c r="E319" s="16" t="s">
        <v>6</v>
      </c>
      <c r="F319" s="16" t="s">
        <v>7</v>
      </c>
      <c r="G319" s="17" t="s">
        <v>8</v>
      </c>
      <c r="H319" s="16" t="s">
        <v>9</v>
      </c>
      <c r="I319" s="18" t="s">
        <v>10</v>
      </c>
      <c r="J319" s="19" t="s">
        <v>11</v>
      </c>
    </row>
    <row r="320" spans="1:10" ht="57" customHeight="1">
      <c r="A320" s="24">
        <v>1</v>
      </c>
      <c r="B320" s="64" t="s">
        <v>301</v>
      </c>
      <c r="C320" s="31" t="s">
        <v>42</v>
      </c>
      <c r="D320" s="41">
        <v>20</v>
      </c>
      <c r="E320" s="132"/>
      <c r="F320" s="34">
        <f>D320*E320</f>
        <v>0</v>
      </c>
      <c r="G320" s="95"/>
      <c r="H320" s="34">
        <f>F320+(F320*G320/100)</f>
        <v>0</v>
      </c>
      <c r="I320" s="8"/>
      <c r="J320" s="97"/>
    </row>
    <row r="321" spans="1:10" ht="57" customHeight="1">
      <c r="A321" s="24">
        <v>2</v>
      </c>
      <c r="B321" s="46" t="s">
        <v>302</v>
      </c>
      <c r="C321" s="31" t="s">
        <v>42</v>
      </c>
      <c r="D321" s="41">
        <v>20</v>
      </c>
      <c r="E321" s="132"/>
      <c r="F321" s="34">
        <f>D321*E321</f>
        <v>0</v>
      </c>
      <c r="G321" s="95"/>
      <c r="H321" s="34">
        <f>F321+(F321*G321/100)</f>
        <v>0</v>
      </c>
      <c r="I321" s="8"/>
      <c r="J321" s="97"/>
    </row>
    <row r="322" spans="1:10" ht="57" customHeight="1">
      <c r="A322" s="24">
        <v>3</v>
      </c>
      <c r="B322" s="46" t="s">
        <v>303</v>
      </c>
      <c r="C322" s="31" t="s">
        <v>42</v>
      </c>
      <c r="D322" s="41">
        <v>12</v>
      </c>
      <c r="E322" s="132"/>
      <c r="F322" s="34">
        <f>D322*E322</f>
        <v>0</v>
      </c>
      <c r="G322" s="95"/>
      <c r="H322" s="34">
        <f>F322+(F322*G322/100)</f>
        <v>0</v>
      </c>
      <c r="I322" s="8"/>
      <c r="J322" s="97"/>
    </row>
    <row r="323" spans="1:10" ht="57" customHeight="1">
      <c r="A323" s="24">
        <v>4</v>
      </c>
      <c r="B323" s="38" t="s">
        <v>304</v>
      </c>
      <c r="C323" s="31" t="s">
        <v>42</v>
      </c>
      <c r="D323" s="102">
        <v>30</v>
      </c>
      <c r="E323" s="133"/>
      <c r="F323" s="34">
        <f>D323*E323</f>
        <v>0</v>
      </c>
      <c r="G323" s="95"/>
      <c r="H323" s="34">
        <f>F323+(F323*G323/100)</f>
        <v>0</v>
      </c>
      <c r="I323" s="8"/>
      <c r="J323" s="97"/>
    </row>
    <row r="324" spans="1:10" ht="57" customHeight="1">
      <c r="A324" s="24">
        <v>5</v>
      </c>
      <c r="B324" s="38" t="s">
        <v>305</v>
      </c>
      <c r="C324" s="31" t="s">
        <v>42</v>
      </c>
      <c r="D324" s="41">
        <v>50</v>
      </c>
      <c r="E324" s="132"/>
      <c r="F324" s="34">
        <f>D324*E324</f>
        <v>0</v>
      </c>
      <c r="G324" s="95"/>
      <c r="H324" s="34">
        <f>F324+(F324*G324/100)</f>
        <v>0</v>
      </c>
      <c r="I324" s="8"/>
      <c r="J324" s="97"/>
    </row>
    <row r="325" spans="1:10" ht="57" customHeight="1">
      <c r="A325" s="24">
        <v>6</v>
      </c>
      <c r="B325" s="38" t="s">
        <v>306</v>
      </c>
      <c r="C325" s="31" t="s">
        <v>42</v>
      </c>
      <c r="D325" s="102">
        <v>50</v>
      </c>
      <c r="E325" s="133"/>
      <c r="F325" s="34">
        <f>D325*E325</f>
        <v>0</v>
      </c>
      <c r="G325" s="100"/>
      <c r="H325" s="34">
        <f>F325+(F325*G325/100)</f>
        <v>0</v>
      </c>
      <c r="I325" s="8"/>
      <c r="J325" s="97"/>
    </row>
    <row r="326" spans="1:10" ht="57" customHeight="1">
      <c r="A326" s="24">
        <v>7</v>
      </c>
      <c r="B326" s="38" t="s">
        <v>307</v>
      </c>
      <c r="C326" s="31" t="s">
        <v>42</v>
      </c>
      <c r="D326" s="102">
        <v>60</v>
      </c>
      <c r="E326" s="133"/>
      <c r="F326" s="34">
        <f>D326*E326</f>
        <v>0</v>
      </c>
      <c r="G326" s="100"/>
      <c r="H326" s="34">
        <f>F326+(F326*G326/100)</f>
        <v>0</v>
      </c>
      <c r="I326" s="8"/>
      <c r="J326" s="97"/>
    </row>
    <row r="327" spans="1:10" ht="57" customHeight="1">
      <c r="A327" s="24">
        <v>8</v>
      </c>
      <c r="B327" s="38" t="s">
        <v>308</v>
      </c>
      <c r="C327" s="31" t="s">
        <v>42</v>
      </c>
      <c r="D327" s="102">
        <v>80</v>
      </c>
      <c r="E327" s="132"/>
      <c r="F327" s="34">
        <f>D327*E327</f>
        <v>0</v>
      </c>
      <c r="G327" s="100"/>
      <c r="H327" s="34">
        <f>F327+(F327*G327/100)</f>
        <v>0</v>
      </c>
      <c r="I327" s="8"/>
      <c r="J327" s="97"/>
    </row>
    <row r="328" spans="1:9" ht="28.5" customHeight="1">
      <c r="A328" s="134" t="s">
        <v>309</v>
      </c>
      <c r="B328" s="134"/>
      <c r="C328" s="134"/>
      <c r="D328" s="134"/>
      <c r="E328" s="134"/>
      <c r="F328" s="57">
        <f>SUM(F320:F327)</f>
        <v>0</v>
      </c>
      <c r="G328" s="58"/>
      <c r="H328" s="57">
        <f>SUM(H320:H327)</f>
        <v>0</v>
      </c>
      <c r="I328" s="98"/>
    </row>
    <row r="329" spans="1:9" ht="28.5" customHeight="1">
      <c r="A329" s="233"/>
      <c r="B329" s="234"/>
      <c r="C329" s="233"/>
      <c r="D329" s="233"/>
      <c r="E329" s="235"/>
      <c r="F329" s="235"/>
      <c r="G329" s="236"/>
      <c r="H329" s="235"/>
      <c r="I329" s="98"/>
    </row>
    <row r="330" spans="1:10" ht="27.75" customHeight="1">
      <c r="A330" s="254" t="s">
        <v>310</v>
      </c>
      <c r="B330" s="254"/>
      <c r="C330" s="254"/>
      <c r="D330" s="254"/>
      <c r="E330" s="254"/>
      <c r="F330" s="254"/>
      <c r="G330" s="254"/>
      <c r="H330" s="254"/>
      <c r="I330" s="254"/>
      <c r="J330" s="254"/>
    </row>
    <row r="331" spans="1:10" ht="42" customHeight="1">
      <c r="A331" s="255" t="s">
        <v>2</v>
      </c>
      <c r="B331" s="255" t="s">
        <v>3</v>
      </c>
      <c r="C331" s="255" t="s">
        <v>4</v>
      </c>
      <c r="D331" s="255" t="s">
        <v>5</v>
      </c>
      <c r="E331" s="256" t="s">
        <v>311</v>
      </c>
      <c r="F331" s="256" t="s">
        <v>312</v>
      </c>
      <c r="G331" s="257" t="s">
        <v>8</v>
      </c>
      <c r="H331" s="256" t="s">
        <v>313</v>
      </c>
      <c r="I331" s="18" t="s">
        <v>10</v>
      </c>
      <c r="J331" s="19" t="s">
        <v>11</v>
      </c>
    </row>
    <row r="332" spans="1:10" ht="141" customHeight="1">
      <c r="A332" s="258" t="s">
        <v>314</v>
      </c>
      <c r="B332" s="259" t="s">
        <v>315</v>
      </c>
      <c r="C332" s="31" t="s">
        <v>42</v>
      </c>
      <c r="D332" s="260">
        <v>250</v>
      </c>
      <c r="E332" s="261"/>
      <c r="F332" s="261">
        <f>D332*E332</f>
        <v>0</v>
      </c>
      <c r="G332" s="262"/>
      <c r="H332" s="261">
        <f>F332+(F332*G332/100)</f>
        <v>0</v>
      </c>
      <c r="I332" s="263"/>
      <c r="J332" s="264"/>
    </row>
    <row r="333" spans="1:10" ht="155.25" customHeight="1">
      <c r="A333" s="258" t="s">
        <v>316</v>
      </c>
      <c r="B333" s="265" t="s">
        <v>317</v>
      </c>
      <c r="C333" s="31" t="s">
        <v>42</v>
      </c>
      <c r="D333" s="260">
        <v>400</v>
      </c>
      <c r="E333" s="261"/>
      <c r="F333" s="261">
        <f>D333*E333</f>
        <v>0</v>
      </c>
      <c r="G333" s="262"/>
      <c r="H333" s="261">
        <f>F333+(F333*G333/100)</f>
        <v>0</v>
      </c>
      <c r="I333" s="263"/>
      <c r="J333" s="264"/>
    </row>
    <row r="334" spans="1:10" ht="139.5" customHeight="1">
      <c r="A334" s="258" t="s">
        <v>318</v>
      </c>
      <c r="B334" s="259" t="s">
        <v>319</v>
      </c>
      <c r="C334" s="31" t="s">
        <v>42</v>
      </c>
      <c r="D334" s="266">
        <v>250</v>
      </c>
      <c r="E334" s="261"/>
      <c r="F334" s="261">
        <f>D334*E334</f>
        <v>0</v>
      </c>
      <c r="G334" s="262"/>
      <c r="H334" s="261">
        <f>F334+(F334*G334/100)</f>
        <v>0</v>
      </c>
      <c r="I334" s="263"/>
      <c r="J334" s="264"/>
    </row>
    <row r="335" spans="1:10" ht="159.75" customHeight="1">
      <c r="A335" s="258" t="s">
        <v>320</v>
      </c>
      <c r="B335" s="265" t="s">
        <v>321</v>
      </c>
      <c r="C335" s="31" t="s">
        <v>42</v>
      </c>
      <c r="D335" s="266">
        <v>400</v>
      </c>
      <c r="E335" s="261"/>
      <c r="F335" s="261">
        <f>D335*E335</f>
        <v>0</v>
      </c>
      <c r="G335" s="262"/>
      <c r="H335" s="261">
        <f>F335+(F335*G335/100)</f>
        <v>0</v>
      </c>
      <c r="I335" s="263"/>
      <c r="J335" s="264"/>
    </row>
    <row r="336" spans="1:10" ht="59.25" customHeight="1">
      <c r="A336" s="258" t="s">
        <v>322</v>
      </c>
      <c r="B336" s="259" t="s">
        <v>323</v>
      </c>
      <c r="C336" s="31" t="s">
        <v>42</v>
      </c>
      <c r="D336" s="266">
        <v>50</v>
      </c>
      <c r="E336" s="261"/>
      <c r="F336" s="261">
        <f>D336*E336</f>
        <v>0</v>
      </c>
      <c r="G336" s="262"/>
      <c r="H336" s="261">
        <f>F336+(F336*G336/100)</f>
        <v>0</v>
      </c>
      <c r="I336" s="263"/>
      <c r="J336" s="264"/>
    </row>
    <row r="337" spans="1:10" ht="12.75">
      <c r="A337" s="258" t="s">
        <v>324</v>
      </c>
      <c r="B337" s="259" t="s">
        <v>325</v>
      </c>
      <c r="C337" s="31" t="s">
        <v>42</v>
      </c>
      <c r="D337" s="266">
        <v>50</v>
      </c>
      <c r="E337" s="261"/>
      <c r="F337" s="261">
        <f>D337*E337</f>
        <v>0</v>
      </c>
      <c r="G337" s="262"/>
      <c r="H337" s="261">
        <f>F337+(F337*G337/100)</f>
        <v>0</v>
      </c>
      <c r="I337" s="263"/>
      <c r="J337" s="264"/>
    </row>
    <row r="338" spans="1:10" ht="12.75">
      <c r="A338" s="258" t="s">
        <v>326</v>
      </c>
      <c r="B338" s="259" t="s">
        <v>327</v>
      </c>
      <c r="C338" s="31" t="s">
        <v>42</v>
      </c>
      <c r="D338" s="266">
        <v>50</v>
      </c>
      <c r="E338" s="261"/>
      <c r="F338" s="261">
        <f>D338*E338</f>
        <v>0</v>
      </c>
      <c r="G338" s="262"/>
      <c r="H338" s="261">
        <f>F338+(F338*G338/100)</f>
        <v>0</v>
      </c>
      <c r="I338" s="263"/>
      <c r="J338" s="264"/>
    </row>
    <row r="339" spans="1:10" ht="42.75" customHeight="1">
      <c r="A339" s="258" t="s">
        <v>328</v>
      </c>
      <c r="B339" s="259" t="s">
        <v>329</v>
      </c>
      <c r="C339" s="31" t="s">
        <v>42</v>
      </c>
      <c r="D339" s="266">
        <v>150</v>
      </c>
      <c r="E339" s="261"/>
      <c r="F339" s="261">
        <f>D339*E339</f>
        <v>0</v>
      </c>
      <c r="G339" s="262"/>
      <c r="H339" s="261">
        <f>F339+(F339*G339/100)</f>
        <v>0</v>
      </c>
      <c r="I339" s="263"/>
      <c r="J339" s="264"/>
    </row>
    <row r="340" spans="1:10" ht="51" customHeight="1">
      <c r="A340" s="258" t="s">
        <v>330</v>
      </c>
      <c r="B340" s="259" t="s">
        <v>331</v>
      </c>
      <c r="C340" s="31" t="s">
        <v>42</v>
      </c>
      <c r="D340" s="266">
        <v>1000</v>
      </c>
      <c r="E340" s="261"/>
      <c r="F340" s="261">
        <f>D340*E340</f>
        <v>0</v>
      </c>
      <c r="G340" s="262"/>
      <c r="H340" s="261">
        <f>F340+(F340*G340/100)</f>
        <v>0</v>
      </c>
      <c r="I340" s="263"/>
      <c r="J340" s="264"/>
    </row>
    <row r="341" spans="1:10" ht="49.5" customHeight="1">
      <c r="A341" s="258" t="s">
        <v>332</v>
      </c>
      <c r="B341" s="259" t="s">
        <v>333</v>
      </c>
      <c r="C341" s="31" t="s">
        <v>42</v>
      </c>
      <c r="D341" s="266">
        <v>600</v>
      </c>
      <c r="E341" s="261"/>
      <c r="F341" s="261">
        <f>D341*E341</f>
        <v>0</v>
      </c>
      <c r="G341" s="262"/>
      <c r="H341" s="261">
        <f>F341+(F341*G341/100)</f>
        <v>0</v>
      </c>
      <c r="I341" s="263"/>
      <c r="J341" s="264"/>
    </row>
    <row r="342" spans="1:10" ht="12.75">
      <c r="A342" s="258" t="s">
        <v>334</v>
      </c>
      <c r="B342" s="259" t="s">
        <v>335</v>
      </c>
      <c r="C342" s="31" t="s">
        <v>42</v>
      </c>
      <c r="D342" s="266">
        <v>500</v>
      </c>
      <c r="E342" s="261"/>
      <c r="F342" s="261">
        <f>D342*E342</f>
        <v>0</v>
      </c>
      <c r="G342" s="262"/>
      <c r="H342" s="261">
        <f>F342+(F342*G342/100)</f>
        <v>0</v>
      </c>
      <c r="I342" s="263"/>
      <c r="J342" s="264"/>
    </row>
    <row r="343" spans="1:10" ht="62.25" customHeight="1">
      <c r="A343" s="258" t="s">
        <v>336</v>
      </c>
      <c r="B343" s="259" t="s">
        <v>337</v>
      </c>
      <c r="C343" s="31" t="s">
        <v>42</v>
      </c>
      <c r="D343" s="266">
        <v>120</v>
      </c>
      <c r="E343" s="261"/>
      <c r="F343" s="261">
        <f>D343*E343</f>
        <v>0</v>
      </c>
      <c r="G343" s="262"/>
      <c r="H343" s="261">
        <f>F343+(F343*G343/100)</f>
        <v>0</v>
      </c>
      <c r="I343" s="263"/>
      <c r="J343" s="264"/>
    </row>
    <row r="344" spans="1:10" ht="21.75" customHeight="1">
      <c r="A344" s="258" t="s">
        <v>338</v>
      </c>
      <c r="B344" s="259" t="s">
        <v>339</v>
      </c>
      <c r="C344" s="267" t="s">
        <v>42</v>
      </c>
      <c r="D344" s="266">
        <v>1000</v>
      </c>
      <c r="E344" s="261"/>
      <c r="F344" s="261">
        <f>D344*E344</f>
        <v>0</v>
      </c>
      <c r="G344" s="262"/>
      <c r="H344" s="261">
        <f>F344+(F344*G344/100)</f>
        <v>0</v>
      </c>
      <c r="I344" s="263"/>
      <c r="J344" s="264"/>
    </row>
    <row r="345" spans="1:10" ht="28.5" customHeight="1">
      <c r="A345" s="268" t="s">
        <v>340</v>
      </c>
      <c r="B345" s="268"/>
      <c r="C345" s="268"/>
      <c r="D345" s="268"/>
      <c r="E345" s="268"/>
      <c r="F345" s="269">
        <f>SUM(F332:F344)</f>
        <v>0</v>
      </c>
      <c r="G345" s="270"/>
      <c r="H345" s="269">
        <f>SUM(H332:H344)</f>
        <v>0</v>
      </c>
      <c r="I345" s="271"/>
      <c r="J345" s="272"/>
    </row>
    <row r="346" spans="1:9" ht="28.5" customHeight="1">
      <c r="A346" s="273"/>
      <c r="B346" s="274"/>
      <c r="C346" s="275"/>
      <c r="D346" s="276"/>
      <c r="E346" s="277"/>
      <c r="F346" s="277"/>
      <c r="G346" s="278"/>
      <c r="H346" s="277"/>
      <c r="I346" s="98"/>
    </row>
    <row r="347" spans="1:10" ht="28.5" customHeight="1">
      <c r="A347" s="254" t="s">
        <v>341</v>
      </c>
      <c r="B347" s="254"/>
      <c r="C347" s="254"/>
      <c r="D347" s="254"/>
      <c r="E347" s="254"/>
      <c r="F347" s="254"/>
      <c r="G347" s="254"/>
      <c r="H347" s="254"/>
      <c r="I347" s="254"/>
      <c r="J347" s="254"/>
    </row>
    <row r="348" spans="1:10" ht="42" customHeight="1">
      <c r="A348" s="255" t="s">
        <v>2</v>
      </c>
      <c r="B348" s="255" t="s">
        <v>3</v>
      </c>
      <c r="C348" s="255" t="s">
        <v>4</v>
      </c>
      <c r="D348" s="255" t="s">
        <v>5</v>
      </c>
      <c r="E348" s="256" t="s">
        <v>311</v>
      </c>
      <c r="F348" s="256" t="s">
        <v>312</v>
      </c>
      <c r="G348" s="257" t="s">
        <v>8</v>
      </c>
      <c r="H348" s="256" t="s">
        <v>313</v>
      </c>
      <c r="I348" s="18" t="s">
        <v>10</v>
      </c>
      <c r="J348" s="19" t="s">
        <v>11</v>
      </c>
    </row>
    <row r="349" spans="1:10" ht="25.5" customHeight="1">
      <c r="A349" s="279">
        <v>1</v>
      </c>
      <c r="B349" s="259" t="s">
        <v>342</v>
      </c>
      <c r="C349" s="267" t="s">
        <v>42</v>
      </c>
      <c r="D349" s="280">
        <v>200</v>
      </c>
      <c r="E349" s="261"/>
      <c r="F349" s="261">
        <f>D349*E349</f>
        <v>0</v>
      </c>
      <c r="G349" s="281"/>
      <c r="H349" s="261">
        <f>F349+(F349*G349/100)</f>
        <v>0</v>
      </c>
      <c r="I349" s="263"/>
      <c r="J349" s="264"/>
    </row>
    <row r="350" spans="1:10" ht="25.5" customHeight="1">
      <c r="A350" s="279">
        <v>2</v>
      </c>
      <c r="B350" s="259" t="s">
        <v>343</v>
      </c>
      <c r="C350" s="267" t="s">
        <v>42</v>
      </c>
      <c r="D350" s="280">
        <v>20</v>
      </c>
      <c r="E350" s="261"/>
      <c r="F350" s="261">
        <f>D350*E350</f>
        <v>0</v>
      </c>
      <c r="G350" s="281"/>
      <c r="H350" s="261">
        <f>F350+(F350*G350/100)</f>
        <v>0</v>
      </c>
      <c r="I350" s="263"/>
      <c r="J350" s="264"/>
    </row>
    <row r="351" spans="1:10" ht="12.75">
      <c r="A351" s="279">
        <v>3</v>
      </c>
      <c r="B351" s="259" t="s">
        <v>344</v>
      </c>
      <c r="C351" s="267" t="s">
        <v>42</v>
      </c>
      <c r="D351" s="280">
        <v>4000</v>
      </c>
      <c r="E351" s="261"/>
      <c r="F351" s="261">
        <f>D351*E351</f>
        <v>0</v>
      </c>
      <c r="G351" s="281"/>
      <c r="H351" s="261">
        <f>F351+(F351*G351/100)</f>
        <v>0</v>
      </c>
      <c r="I351" s="263"/>
      <c r="J351" s="264"/>
    </row>
    <row r="352" spans="1:10" ht="66.75" customHeight="1">
      <c r="A352" s="279">
        <v>4</v>
      </c>
      <c r="B352" s="259" t="s">
        <v>345</v>
      </c>
      <c r="C352" s="267" t="s">
        <v>42</v>
      </c>
      <c r="D352" s="280">
        <v>200</v>
      </c>
      <c r="E352" s="261"/>
      <c r="F352" s="261">
        <f>D352*E352</f>
        <v>0</v>
      </c>
      <c r="G352" s="281"/>
      <c r="H352" s="261">
        <f>F352+(F352*G352/100)</f>
        <v>0</v>
      </c>
      <c r="I352" s="263"/>
      <c r="J352" s="264"/>
    </row>
    <row r="353" spans="1:10" ht="12.75">
      <c r="A353" s="279">
        <v>5</v>
      </c>
      <c r="B353" s="259" t="s">
        <v>346</v>
      </c>
      <c r="C353" s="267" t="s">
        <v>42</v>
      </c>
      <c r="D353" s="280">
        <v>500</v>
      </c>
      <c r="E353" s="261"/>
      <c r="F353" s="261">
        <f>D353*E353</f>
        <v>0</v>
      </c>
      <c r="G353" s="281"/>
      <c r="H353" s="261">
        <f>F353+(F353*G353/100)</f>
        <v>0</v>
      </c>
      <c r="I353" s="263"/>
      <c r="J353" s="264"/>
    </row>
    <row r="354" spans="1:10" ht="30" customHeight="1">
      <c r="A354" s="279">
        <v>6</v>
      </c>
      <c r="B354" s="259" t="s">
        <v>347</v>
      </c>
      <c r="C354" s="267" t="s">
        <v>42</v>
      </c>
      <c r="D354" s="280">
        <v>10000</v>
      </c>
      <c r="E354" s="261"/>
      <c r="F354" s="261">
        <f>D354*E354</f>
        <v>0</v>
      </c>
      <c r="G354" s="281"/>
      <c r="H354" s="261">
        <f>F354+(F354*G354/100)</f>
        <v>0</v>
      </c>
      <c r="I354" s="263"/>
      <c r="J354" s="264"/>
    </row>
    <row r="355" spans="1:10" ht="25.5" customHeight="1">
      <c r="A355" s="279">
        <v>7</v>
      </c>
      <c r="B355" s="259" t="s">
        <v>348</v>
      </c>
      <c r="C355" s="267" t="s">
        <v>92</v>
      </c>
      <c r="D355" s="280">
        <v>20</v>
      </c>
      <c r="E355" s="261"/>
      <c r="F355" s="261">
        <f>D355*E355</f>
        <v>0</v>
      </c>
      <c r="G355" s="281"/>
      <c r="H355" s="261">
        <f>F355+(F355*G355/100)</f>
        <v>0</v>
      </c>
      <c r="I355" s="263"/>
      <c r="J355" s="264"/>
    </row>
    <row r="356" spans="1:10" ht="31.5" customHeight="1">
      <c r="A356" s="279">
        <v>8</v>
      </c>
      <c r="B356" s="259" t="s">
        <v>349</v>
      </c>
      <c r="C356" s="267" t="s">
        <v>92</v>
      </c>
      <c r="D356" s="280">
        <v>1</v>
      </c>
      <c r="E356" s="261"/>
      <c r="F356" s="261">
        <f>D356*E356</f>
        <v>0</v>
      </c>
      <c r="G356" s="281"/>
      <c r="H356" s="261">
        <f>F356+(F356*G356/100)</f>
        <v>0</v>
      </c>
      <c r="I356" s="263"/>
      <c r="J356" s="264"/>
    </row>
    <row r="357" spans="1:10" ht="12.75">
      <c r="A357" s="279">
        <v>9</v>
      </c>
      <c r="B357" s="259" t="s">
        <v>350</v>
      </c>
      <c r="C357" s="267" t="s">
        <v>351</v>
      </c>
      <c r="D357" s="280">
        <v>50</v>
      </c>
      <c r="E357" s="261"/>
      <c r="F357" s="261">
        <f>D357*E357</f>
        <v>0</v>
      </c>
      <c r="G357" s="281"/>
      <c r="H357" s="261">
        <f>F357+(F357*G357/100)</f>
        <v>0</v>
      </c>
      <c r="I357" s="263"/>
      <c r="J357" s="264"/>
    </row>
    <row r="358" spans="1:9" ht="27.75" customHeight="1">
      <c r="A358" s="268" t="s">
        <v>352</v>
      </c>
      <c r="B358" s="268"/>
      <c r="C358" s="268"/>
      <c r="D358" s="268"/>
      <c r="E358" s="268"/>
      <c r="F358" s="282">
        <f>SUM(F349:F357)</f>
        <v>0</v>
      </c>
      <c r="G358" s="283"/>
      <c r="H358" s="269">
        <f>SUM(H349:H357)</f>
        <v>0</v>
      </c>
      <c r="I358" s="98"/>
    </row>
    <row r="359" spans="1:10" ht="27.75" customHeight="1">
      <c r="A359" s="284"/>
      <c r="B359" s="285"/>
      <c r="C359" s="285"/>
      <c r="D359" s="285"/>
      <c r="E359" s="285"/>
      <c r="F359" s="286"/>
      <c r="G359" s="287"/>
      <c r="H359" s="288"/>
      <c r="I359" s="162"/>
      <c r="J359" s="162"/>
    </row>
    <row r="360" spans="1:10" ht="27.75" customHeight="1">
      <c r="A360" s="254" t="s">
        <v>353</v>
      </c>
      <c r="B360" s="254"/>
      <c r="C360" s="254"/>
      <c r="D360" s="254"/>
      <c r="E360" s="254"/>
      <c r="F360" s="254"/>
      <c r="G360" s="254"/>
      <c r="H360" s="254"/>
      <c r="I360" s="254"/>
      <c r="J360" s="254"/>
    </row>
    <row r="361" spans="1:10" ht="42" customHeight="1">
      <c r="A361" s="255" t="s">
        <v>2</v>
      </c>
      <c r="B361" s="255" t="s">
        <v>3</v>
      </c>
      <c r="C361" s="255" t="s">
        <v>4</v>
      </c>
      <c r="D361" s="255" t="s">
        <v>5</v>
      </c>
      <c r="E361" s="256" t="s">
        <v>311</v>
      </c>
      <c r="F361" s="256" t="s">
        <v>312</v>
      </c>
      <c r="G361" s="257" t="s">
        <v>8</v>
      </c>
      <c r="H361" s="256" t="s">
        <v>313</v>
      </c>
      <c r="I361" s="18" t="s">
        <v>10</v>
      </c>
      <c r="J361" s="19" t="s">
        <v>11</v>
      </c>
    </row>
    <row r="362" spans="1:10" ht="84.75" customHeight="1">
      <c r="A362" s="289">
        <v>1</v>
      </c>
      <c r="B362" s="290" t="s">
        <v>354</v>
      </c>
      <c r="C362" s="267" t="s">
        <v>42</v>
      </c>
      <c r="D362" s="280">
        <v>30</v>
      </c>
      <c r="E362" s="291"/>
      <c r="F362" s="261">
        <f>D362*E362</f>
        <v>0</v>
      </c>
      <c r="G362" s="281"/>
      <c r="H362" s="261">
        <f>F362+(F362*G362/100)</f>
        <v>0</v>
      </c>
      <c r="I362" s="232"/>
      <c r="J362" s="232"/>
    </row>
    <row r="363" spans="1:10" ht="43.5" customHeight="1">
      <c r="A363" s="289">
        <v>2</v>
      </c>
      <c r="B363" s="259" t="s">
        <v>355</v>
      </c>
      <c r="C363" s="267" t="s">
        <v>42</v>
      </c>
      <c r="D363" s="280">
        <v>1000</v>
      </c>
      <c r="E363" s="291"/>
      <c r="F363" s="261">
        <f>D363*E363</f>
        <v>0</v>
      </c>
      <c r="G363" s="281"/>
      <c r="H363" s="261">
        <f>F363+(F363*G363/100)</f>
        <v>0</v>
      </c>
      <c r="I363" s="232"/>
      <c r="J363" s="232"/>
    </row>
    <row r="364" spans="1:10" ht="27.75" customHeight="1">
      <c r="A364" s="292" t="s">
        <v>356</v>
      </c>
      <c r="B364" s="292"/>
      <c r="C364" s="292"/>
      <c r="D364" s="292"/>
      <c r="E364" s="292"/>
      <c r="F364" s="293">
        <f>SUM(F362:F363)</f>
        <v>0</v>
      </c>
      <c r="G364" s="283"/>
      <c r="H364" s="293">
        <f>SUM(H362:H363)</f>
        <v>0</v>
      </c>
      <c r="I364" s="271"/>
      <c r="J364" s="272"/>
    </row>
    <row r="365" spans="1:9" ht="27.75" customHeight="1">
      <c r="A365" s="294"/>
      <c r="B365" s="294"/>
      <c r="C365" s="294"/>
      <c r="D365" s="294"/>
      <c r="E365" s="294"/>
      <c r="F365" s="294"/>
      <c r="G365" s="294"/>
      <c r="H365" s="294"/>
      <c r="I365" s="98"/>
    </row>
    <row r="366" spans="1:10" ht="31.5" customHeight="1">
      <c r="A366" s="254" t="s">
        <v>357</v>
      </c>
      <c r="B366" s="254"/>
      <c r="C366" s="254"/>
      <c r="D366" s="254"/>
      <c r="E366" s="254"/>
      <c r="F366" s="254"/>
      <c r="G366" s="254"/>
      <c r="H366" s="254"/>
      <c r="I366" s="254"/>
      <c r="J366" s="254"/>
    </row>
    <row r="367" spans="1:10" ht="42" customHeight="1">
      <c r="A367" s="255" t="s">
        <v>2</v>
      </c>
      <c r="B367" s="255" t="s">
        <v>3</v>
      </c>
      <c r="C367" s="255" t="s">
        <v>4</v>
      </c>
      <c r="D367" s="255" t="s">
        <v>5</v>
      </c>
      <c r="E367" s="256" t="s">
        <v>311</v>
      </c>
      <c r="F367" s="256" t="s">
        <v>312</v>
      </c>
      <c r="G367" s="257" t="s">
        <v>8</v>
      </c>
      <c r="H367" s="256" t="s">
        <v>313</v>
      </c>
      <c r="I367" s="18" t="s">
        <v>10</v>
      </c>
      <c r="J367" s="19" t="s">
        <v>11</v>
      </c>
    </row>
    <row r="368" spans="1:10" ht="42.75" customHeight="1">
      <c r="A368" s="295">
        <v>1</v>
      </c>
      <c r="B368" s="296" t="s">
        <v>358</v>
      </c>
      <c r="C368" s="297" t="s">
        <v>42</v>
      </c>
      <c r="D368" s="298">
        <v>10</v>
      </c>
      <c r="E368" s="299"/>
      <c r="F368" s="300">
        <f>D368*E368</f>
        <v>0</v>
      </c>
      <c r="G368" s="301"/>
      <c r="H368" s="300">
        <f>F368+(F368*G368/100)</f>
        <v>0</v>
      </c>
      <c r="I368" s="232"/>
      <c r="J368" s="264"/>
    </row>
    <row r="369" spans="1:10" ht="39" customHeight="1">
      <c r="A369" s="295">
        <v>2</v>
      </c>
      <c r="B369" s="296" t="s">
        <v>359</v>
      </c>
      <c r="C369" s="297" t="s">
        <v>42</v>
      </c>
      <c r="D369" s="298">
        <v>10</v>
      </c>
      <c r="E369" s="299"/>
      <c r="F369" s="300">
        <f>D369*E369</f>
        <v>0</v>
      </c>
      <c r="G369" s="301"/>
      <c r="H369" s="300">
        <f>F369+(F369*G369/100)</f>
        <v>0</v>
      </c>
      <c r="I369" s="232"/>
      <c r="J369" s="264"/>
    </row>
    <row r="370" spans="1:10" ht="40.5" customHeight="1">
      <c r="A370" s="295">
        <v>3</v>
      </c>
      <c r="B370" s="296" t="s">
        <v>360</v>
      </c>
      <c r="C370" s="297" t="s">
        <v>42</v>
      </c>
      <c r="D370" s="298">
        <v>10</v>
      </c>
      <c r="E370" s="299"/>
      <c r="F370" s="300">
        <f>D370*E370</f>
        <v>0</v>
      </c>
      <c r="G370" s="301"/>
      <c r="H370" s="300">
        <f>F370+(F370*G370/100)</f>
        <v>0</v>
      </c>
      <c r="I370" s="232"/>
      <c r="J370" s="264"/>
    </row>
    <row r="371" spans="1:10" ht="40.5" customHeight="1">
      <c r="A371" s="295">
        <v>4</v>
      </c>
      <c r="B371" s="296" t="s">
        <v>361</v>
      </c>
      <c r="C371" s="297" t="s">
        <v>15</v>
      </c>
      <c r="D371" s="298">
        <v>10</v>
      </c>
      <c r="E371" s="299"/>
      <c r="F371" s="300">
        <f>D371*E371</f>
        <v>0</v>
      </c>
      <c r="G371" s="301"/>
      <c r="H371" s="300">
        <f>F371+(F371*G371/100)</f>
        <v>0</v>
      </c>
      <c r="I371" s="232"/>
      <c r="J371" s="264"/>
    </row>
    <row r="372" spans="1:10" ht="42" customHeight="1">
      <c r="A372" s="295">
        <v>5</v>
      </c>
      <c r="B372" s="296" t="s">
        <v>362</v>
      </c>
      <c r="C372" s="297" t="s">
        <v>15</v>
      </c>
      <c r="D372" s="298">
        <v>10</v>
      </c>
      <c r="E372" s="299"/>
      <c r="F372" s="300">
        <f>D372*E372</f>
        <v>0</v>
      </c>
      <c r="G372" s="301"/>
      <c r="H372" s="300">
        <f>F372+(F372*G372/100)</f>
        <v>0</v>
      </c>
      <c r="I372" s="232"/>
      <c r="J372" s="264"/>
    </row>
    <row r="373" spans="1:10" ht="28.5" customHeight="1">
      <c r="A373" s="292" t="s">
        <v>363</v>
      </c>
      <c r="B373" s="292"/>
      <c r="C373" s="292"/>
      <c r="D373" s="292"/>
      <c r="E373" s="292"/>
      <c r="F373" s="293">
        <f>SUM(F368:F372)</f>
        <v>0</v>
      </c>
      <c r="G373" s="283"/>
      <c r="H373" s="293">
        <f>SUM(H368:H372)</f>
        <v>0</v>
      </c>
      <c r="I373" s="271"/>
      <c r="J373" s="272"/>
    </row>
    <row r="374" spans="1:9" ht="28.5" customHeight="1">
      <c r="A374" s="233"/>
      <c r="B374" s="234"/>
      <c r="C374" s="233"/>
      <c r="D374" s="233"/>
      <c r="E374" s="235"/>
      <c r="F374" s="235"/>
      <c r="G374" s="236"/>
      <c r="H374" s="235"/>
      <c r="I374" s="98"/>
    </row>
    <row r="375" spans="1:10" ht="28.5" customHeight="1">
      <c r="A375" s="254" t="s">
        <v>364</v>
      </c>
      <c r="B375" s="254"/>
      <c r="C375" s="254"/>
      <c r="D375" s="254"/>
      <c r="E375" s="254"/>
      <c r="F375" s="254"/>
      <c r="G375" s="254"/>
      <c r="H375" s="254"/>
      <c r="I375" s="254"/>
      <c r="J375" s="254"/>
    </row>
    <row r="376" spans="1:10" ht="42" customHeight="1">
      <c r="A376" s="255" t="s">
        <v>2</v>
      </c>
      <c r="B376" s="255" t="s">
        <v>3</v>
      </c>
      <c r="C376" s="255" t="s">
        <v>4</v>
      </c>
      <c r="D376" s="255" t="s">
        <v>5</v>
      </c>
      <c r="E376" s="256" t="s">
        <v>311</v>
      </c>
      <c r="F376" s="256" t="s">
        <v>312</v>
      </c>
      <c r="G376" s="257" t="s">
        <v>8</v>
      </c>
      <c r="H376" s="256" t="s">
        <v>313</v>
      </c>
      <c r="I376" s="18" t="s">
        <v>10</v>
      </c>
      <c r="J376" s="19" t="s">
        <v>11</v>
      </c>
    </row>
    <row r="377" spans="1:10" ht="59.25" customHeight="1">
      <c r="A377" s="222">
        <v>1</v>
      </c>
      <c r="B377" s="302" t="s">
        <v>365</v>
      </c>
      <c r="C377" s="297" t="s">
        <v>42</v>
      </c>
      <c r="D377" s="303">
        <v>30</v>
      </c>
      <c r="E377" s="304"/>
      <c r="F377" s="304">
        <f>D377*E377</f>
        <v>0</v>
      </c>
      <c r="G377" s="305"/>
      <c r="H377" s="304">
        <f>F377+(F377*G377/100)</f>
        <v>0</v>
      </c>
      <c r="I377" s="304"/>
      <c r="J377" s="264"/>
    </row>
    <row r="378" spans="1:10" ht="57" customHeight="1">
      <c r="A378" s="222">
        <v>2</v>
      </c>
      <c r="B378" s="306" t="s">
        <v>366</v>
      </c>
      <c r="C378" s="297" t="s">
        <v>42</v>
      </c>
      <c r="D378" s="303">
        <v>24</v>
      </c>
      <c r="E378" s="304"/>
      <c r="F378" s="304">
        <f>D378*E378</f>
        <v>0</v>
      </c>
      <c r="G378" s="305"/>
      <c r="H378" s="304">
        <f>F378+(F378*G378/100)</f>
        <v>0</v>
      </c>
      <c r="I378" s="304"/>
      <c r="J378" s="264"/>
    </row>
    <row r="379" spans="1:10" ht="57" customHeight="1">
      <c r="A379" s="222">
        <v>3</v>
      </c>
      <c r="B379" s="306" t="s">
        <v>367</v>
      </c>
      <c r="C379" s="297" t="s">
        <v>42</v>
      </c>
      <c r="D379" s="303">
        <v>8</v>
      </c>
      <c r="E379" s="304"/>
      <c r="F379" s="304">
        <f>D379*E379</f>
        <v>0</v>
      </c>
      <c r="G379" s="305"/>
      <c r="H379" s="304">
        <f>F379+(F379*G379/100)</f>
        <v>0</v>
      </c>
      <c r="I379" s="304"/>
      <c r="J379" s="264"/>
    </row>
    <row r="380" spans="1:10" ht="21.75" customHeight="1">
      <c r="A380" s="222">
        <v>4</v>
      </c>
      <c r="B380" s="306" t="s">
        <v>368</v>
      </c>
      <c r="C380" s="297" t="s">
        <v>42</v>
      </c>
      <c r="D380" s="303">
        <v>30</v>
      </c>
      <c r="E380" s="304"/>
      <c r="F380" s="304">
        <f>D380*E380</f>
        <v>0</v>
      </c>
      <c r="G380" s="305"/>
      <c r="H380" s="304">
        <f>F380+(F380*G380/100)</f>
        <v>0</v>
      </c>
      <c r="I380" s="304"/>
      <c r="J380" s="264"/>
    </row>
    <row r="381" spans="1:10" ht="19.5" customHeight="1">
      <c r="A381" s="222">
        <v>5</v>
      </c>
      <c r="B381" s="306" t="s">
        <v>369</v>
      </c>
      <c r="C381" s="297" t="s">
        <v>42</v>
      </c>
      <c r="D381" s="298">
        <v>20</v>
      </c>
      <c r="E381" s="304"/>
      <c r="F381" s="304">
        <f>D381*E381</f>
        <v>0</v>
      </c>
      <c r="G381" s="305"/>
      <c r="H381" s="304">
        <f>F381+(F381*G381/100)</f>
        <v>0</v>
      </c>
      <c r="I381" s="304"/>
      <c r="J381" s="264"/>
    </row>
    <row r="382" spans="1:10" ht="19.5" customHeight="1">
      <c r="A382" s="222">
        <v>6</v>
      </c>
      <c r="B382" s="306" t="s">
        <v>370</v>
      </c>
      <c r="C382" s="297" t="s">
        <v>15</v>
      </c>
      <c r="D382" s="298">
        <v>1</v>
      </c>
      <c r="E382" s="304"/>
      <c r="F382" s="304">
        <f>D382*E382</f>
        <v>0</v>
      </c>
      <c r="G382" s="305"/>
      <c r="H382" s="304">
        <f>F382+(F382*G382/100)</f>
        <v>0</v>
      </c>
      <c r="I382" s="304"/>
      <c r="J382" s="264"/>
    </row>
    <row r="383" spans="1:10" ht="19.5" customHeight="1">
      <c r="A383" s="222">
        <v>7</v>
      </c>
      <c r="B383" s="306" t="s">
        <v>371</v>
      </c>
      <c r="C383" s="297" t="s">
        <v>15</v>
      </c>
      <c r="D383" s="298">
        <v>1</v>
      </c>
      <c r="E383" s="304"/>
      <c r="F383" s="304">
        <f>D383*E383</f>
        <v>0</v>
      </c>
      <c r="G383" s="305"/>
      <c r="H383" s="304">
        <f>F383+(F383*G383/100)</f>
        <v>0</v>
      </c>
      <c r="I383" s="304"/>
      <c r="J383" s="264"/>
    </row>
    <row r="384" spans="1:10" ht="18.75" customHeight="1">
      <c r="A384" s="222">
        <v>8</v>
      </c>
      <c r="B384" s="306" t="s">
        <v>372</v>
      </c>
      <c r="C384" s="297" t="s">
        <v>42</v>
      </c>
      <c r="D384" s="303">
        <v>4</v>
      </c>
      <c r="E384" s="304"/>
      <c r="F384" s="304">
        <f>D384*E384</f>
        <v>0</v>
      </c>
      <c r="G384" s="305"/>
      <c r="H384" s="304">
        <f>F384+(F384*G384/100)</f>
        <v>0</v>
      </c>
      <c r="I384" s="304"/>
      <c r="J384" s="264"/>
    </row>
    <row r="385" spans="1:10" ht="19.5" customHeight="1">
      <c r="A385" s="222">
        <v>9</v>
      </c>
      <c r="B385" s="307" t="s">
        <v>373</v>
      </c>
      <c r="C385" s="297" t="s">
        <v>15</v>
      </c>
      <c r="D385" s="308">
        <v>1</v>
      </c>
      <c r="E385" s="304"/>
      <c r="F385" s="304">
        <f>D385*E385</f>
        <v>0</v>
      </c>
      <c r="G385" s="305"/>
      <c r="H385" s="304">
        <f>F385+(F385*G385/100)</f>
        <v>0</v>
      </c>
      <c r="I385" s="304"/>
      <c r="J385" s="264"/>
    </row>
    <row r="386" spans="1:10" ht="28.5" customHeight="1">
      <c r="A386" s="292" t="s">
        <v>374</v>
      </c>
      <c r="B386" s="292"/>
      <c r="C386" s="292"/>
      <c r="D386" s="292"/>
      <c r="E386" s="292"/>
      <c r="F386" s="293">
        <f>SUM(F377:F385)</f>
        <v>0</v>
      </c>
      <c r="G386" s="283"/>
      <c r="H386" s="293">
        <f>SUM(H377:H385)</f>
        <v>0</v>
      </c>
      <c r="I386" s="271"/>
      <c r="J386" s="272"/>
    </row>
    <row r="387" spans="1:9" ht="27" customHeight="1">
      <c r="A387" s="309"/>
      <c r="B387" s="310" t="s">
        <v>375</v>
      </c>
      <c r="C387" s="311"/>
      <c r="D387" s="311"/>
      <c r="E387" s="311"/>
      <c r="F387" s="311"/>
      <c r="G387" s="311"/>
      <c r="H387" s="312"/>
      <c r="I387" s="98"/>
    </row>
    <row r="388" spans="1:9" ht="27" customHeight="1">
      <c r="A388" s="233"/>
      <c r="B388" s="234"/>
      <c r="C388" s="233"/>
      <c r="D388" s="233"/>
      <c r="E388" s="235"/>
      <c r="F388" s="235"/>
      <c r="G388" s="236"/>
      <c r="H388" s="235"/>
      <c r="I388" s="98"/>
    </row>
    <row r="389" spans="1:10" ht="28.5" customHeight="1">
      <c r="A389" s="313" t="s">
        <v>376</v>
      </c>
      <c r="B389" s="313"/>
      <c r="C389" s="313"/>
      <c r="D389" s="313"/>
      <c r="E389" s="313"/>
      <c r="F389" s="313"/>
      <c r="G389" s="313"/>
      <c r="H389" s="313"/>
      <c r="I389" s="313"/>
      <c r="J389" s="313"/>
    </row>
    <row r="390" spans="1:10" ht="42" customHeight="1">
      <c r="A390" s="255" t="s">
        <v>2</v>
      </c>
      <c r="B390" s="255" t="s">
        <v>3</v>
      </c>
      <c r="C390" s="255" t="s">
        <v>4</v>
      </c>
      <c r="D390" s="255" t="s">
        <v>5</v>
      </c>
      <c r="E390" s="256" t="s">
        <v>311</v>
      </c>
      <c r="F390" s="256" t="s">
        <v>312</v>
      </c>
      <c r="G390" s="257" t="s">
        <v>8</v>
      </c>
      <c r="H390" s="256" t="s">
        <v>313</v>
      </c>
      <c r="I390" s="18" t="s">
        <v>10</v>
      </c>
      <c r="J390" s="19" t="s">
        <v>11</v>
      </c>
    </row>
    <row r="391" spans="1:10" ht="63.75" customHeight="1">
      <c r="A391" s="223">
        <v>1</v>
      </c>
      <c r="B391" s="314" t="s">
        <v>377</v>
      </c>
      <c r="C391" s="314" t="s">
        <v>378</v>
      </c>
      <c r="D391" s="314">
        <v>800</v>
      </c>
      <c r="E391" s="315"/>
      <c r="F391" s="315">
        <f>D391*E391</f>
        <v>0</v>
      </c>
      <c r="G391" s="226"/>
      <c r="H391" s="315">
        <f>F391+(F391*G391/100)</f>
        <v>0</v>
      </c>
      <c r="I391" s="96"/>
      <c r="J391" s="96"/>
    </row>
    <row r="392" spans="1:10" ht="71.25" customHeight="1">
      <c r="A392" s="222">
        <v>2</v>
      </c>
      <c r="B392" s="316" t="s">
        <v>379</v>
      </c>
      <c r="C392" s="314" t="s">
        <v>378</v>
      </c>
      <c r="D392" s="314">
        <v>400</v>
      </c>
      <c r="E392" s="225"/>
      <c r="F392" s="315">
        <f>D392*E392</f>
        <v>0</v>
      </c>
      <c r="G392" s="226"/>
      <c r="H392" s="315">
        <f>F392+(F392*G392/100)</f>
        <v>0</v>
      </c>
      <c r="I392" s="8"/>
      <c r="J392" s="97"/>
    </row>
    <row r="393" spans="1:10" ht="48.75" customHeight="1">
      <c r="A393" s="222">
        <v>3</v>
      </c>
      <c r="B393" s="316" t="s">
        <v>380</v>
      </c>
      <c r="C393" s="316" t="s">
        <v>42</v>
      </c>
      <c r="D393" s="314">
        <v>2500</v>
      </c>
      <c r="E393" s="225"/>
      <c r="F393" s="315">
        <f>D393*E393</f>
        <v>0</v>
      </c>
      <c r="G393" s="226"/>
      <c r="H393" s="315">
        <f>F393+(F393*G393/100)</f>
        <v>0</v>
      </c>
      <c r="I393" s="8"/>
      <c r="J393" s="97"/>
    </row>
    <row r="394" spans="1:10" ht="12.75">
      <c r="A394" s="222">
        <v>4</v>
      </c>
      <c r="B394" s="316" t="s">
        <v>381</v>
      </c>
      <c r="C394" s="316" t="s">
        <v>42</v>
      </c>
      <c r="D394" s="314">
        <v>2700</v>
      </c>
      <c r="E394" s="225"/>
      <c r="F394" s="315">
        <f>D394*E394</f>
        <v>0</v>
      </c>
      <c r="G394" s="226"/>
      <c r="H394" s="315">
        <f>F394+(F394*G394/100)</f>
        <v>0</v>
      </c>
      <c r="I394" s="8"/>
      <c r="J394" s="97"/>
    </row>
    <row r="395" spans="1:10" ht="12.75">
      <c r="A395" s="222">
        <v>5</v>
      </c>
      <c r="B395" s="317" t="s">
        <v>382</v>
      </c>
      <c r="C395" s="314" t="s">
        <v>42</v>
      </c>
      <c r="D395" s="314">
        <v>2160</v>
      </c>
      <c r="E395" s="225"/>
      <c r="F395" s="315">
        <f>D395*E395</f>
        <v>0</v>
      </c>
      <c r="G395" s="226"/>
      <c r="H395" s="315">
        <f>F395+(F395*G395/100)</f>
        <v>0</v>
      </c>
      <c r="I395" s="8"/>
      <c r="J395" s="97"/>
    </row>
    <row r="396" spans="1:10" ht="12.75">
      <c r="A396" s="222">
        <v>6</v>
      </c>
      <c r="B396" s="316" t="s">
        <v>383</v>
      </c>
      <c r="C396" s="314" t="s">
        <v>42</v>
      </c>
      <c r="D396" s="314">
        <v>4000</v>
      </c>
      <c r="E396" s="225"/>
      <c r="F396" s="315">
        <f>D396*E396</f>
        <v>0</v>
      </c>
      <c r="G396" s="226"/>
      <c r="H396" s="315">
        <f>F396+(F396*G396/100)</f>
        <v>0</v>
      </c>
      <c r="I396" s="8"/>
      <c r="J396" s="97"/>
    </row>
    <row r="397" spans="1:10" ht="12.75">
      <c r="A397" s="222">
        <v>7</v>
      </c>
      <c r="B397" s="316" t="s">
        <v>384</v>
      </c>
      <c r="C397" s="314" t="s">
        <v>42</v>
      </c>
      <c r="D397" s="314">
        <v>5000</v>
      </c>
      <c r="E397" s="225"/>
      <c r="F397" s="315">
        <f>D397*E397</f>
        <v>0</v>
      </c>
      <c r="G397" s="226"/>
      <c r="H397" s="315">
        <f>F397+(F397*G397/100)</f>
        <v>0</v>
      </c>
      <c r="I397" s="8"/>
      <c r="J397" s="97"/>
    </row>
    <row r="398" spans="1:10" ht="12.75">
      <c r="A398" s="222">
        <v>8</v>
      </c>
      <c r="B398" s="318" t="s">
        <v>385</v>
      </c>
      <c r="C398" s="223" t="s">
        <v>42</v>
      </c>
      <c r="D398" s="308">
        <v>750</v>
      </c>
      <c r="E398" s="225"/>
      <c r="F398" s="315">
        <f>D398*E398</f>
        <v>0</v>
      </c>
      <c r="G398" s="226"/>
      <c r="H398" s="315">
        <f>F398+(F398*G398/100)</f>
        <v>0</v>
      </c>
      <c r="I398" s="8"/>
      <c r="J398" s="97"/>
    </row>
    <row r="399" spans="1:10" ht="12.75">
      <c r="A399" s="222">
        <v>9</v>
      </c>
      <c r="B399" s="222" t="s">
        <v>386</v>
      </c>
      <c r="C399" s="223" t="s">
        <v>42</v>
      </c>
      <c r="D399" s="308">
        <v>150</v>
      </c>
      <c r="E399" s="225"/>
      <c r="F399" s="315">
        <f>D399*E399</f>
        <v>0</v>
      </c>
      <c r="G399" s="226"/>
      <c r="H399" s="315">
        <f>F399+(F399*G399/100)</f>
        <v>0</v>
      </c>
      <c r="I399" s="8"/>
      <c r="J399" s="97"/>
    </row>
    <row r="400" spans="1:10" ht="12.75">
      <c r="A400" s="222">
        <v>10</v>
      </c>
      <c r="B400" s="222" t="s">
        <v>387</v>
      </c>
      <c r="C400" s="223" t="s">
        <v>42</v>
      </c>
      <c r="D400" s="308">
        <v>150</v>
      </c>
      <c r="E400" s="225"/>
      <c r="F400" s="315">
        <f>D400*E400</f>
        <v>0</v>
      </c>
      <c r="G400" s="226"/>
      <c r="H400" s="315">
        <f>F400+(F400*G400/100)</f>
        <v>0</v>
      </c>
      <c r="I400" s="8"/>
      <c r="J400" s="97"/>
    </row>
    <row r="401" spans="1:9" ht="27.75" customHeight="1">
      <c r="A401" s="319" t="s">
        <v>388</v>
      </c>
      <c r="B401" s="319"/>
      <c r="C401" s="319"/>
      <c r="D401" s="319"/>
      <c r="E401" s="319"/>
      <c r="F401" s="320">
        <f>SUM(F391:F400)</f>
        <v>0</v>
      </c>
      <c r="G401" s="321"/>
      <c r="H401" s="320">
        <f>SUM(H391:H400)</f>
        <v>0</v>
      </c>
      <c r="I401" s="98"/>
    </row>
    <row r="402" spans="1:9" ht="27.75" customHeight="1">
      <c r="A402" s="322"/>
      <c r="B402" s="322"/>
      <c r="C402" s="323"/>
      <c r="D402" s="324"/>
      <c r="E402" s="325"/>
      <c r="F402" s="325"/>
      <c r="G402" s="326"/>
      <c r="H402" s="325"/>
      <c r="I402" s="98"/>
    </row>
    <row r="403" spans="1:10" ht="28.5" customHeight="1">
      <c r="A403" s="313" t="s">
        <v>389</v>
      </c>
      <c r="B403" s="313"/>
      <c r="C403" s="313"/>
      <c r="D403" s="313"/>
      <c r="E403" s="313"/>
      <c r="F403" s="313"/>
      <c r="G403" s="313"/>
      <c r="H403" s="313"/>
      <c r="I403" s="313"/>
      <c r="J403" s="313"/>
    </row>
    <row r="404" spans="1:10" ht="42" customHeight="1">
      <c r="A404" s="255" t="s">
        <v>2</v>
      </c>
      <c r="B404" s="255" t="s">
        <v>3</v>
      </c>
      <c r="C404" s="255" t="s">
        <v>4</v>
      </c>
      <c r="D404" s="255" t="s">
        <v>5</v>
      </c>
      <c r="E404" s="256" t="s">
        <v>311</v>
      </c>
      <c r="F404" s="256" t="s">
        <v>312</v>
      </c>
      <c r="G404" s="257" t="s">
        <v>8</v>
      </c>
      <c r="H404" s="256" t="s">
        <v>313</v>
      </c>
      <c r="I404" s="18" t="s">
        <v>10</v>
      </c>
      <c r="J404" s="19" t="s">
        <v>11</v>
      </c>
    </row>
    <row r="405" spans="1:10" ht="31.5" customHeight="1">
      <c r="A405" s="222">
        <v>1</v>
      </c>
      <c r="B405" s="327" t="s">
        <v>390</v>
      </c>
      <c r="C405" s="328" t="s">
        <v>42</v>
      </c>
      <c r="D405" s="328">
        <v>1000</v>
      </c>
      <c r="E405" s="225"/>
      <c r="F405" s="225">
        <f>D405*E405</f>
        <v>0</v>
      </c>
      <c r="G405" s="226"/>
      <c r="H405" s="225">
        <f>F405+(F405*G405/100)</f>
        <v>0</v>
      </c>
      <c r="I405" s="8"/>
      <c r="J405" s="97"/>
    </row>
    <row r="406" spans="1:10" ht="42" customHeight="1">
      <c r="A406" s="222">
        <v>2</v>
      </c>
      <c r="B406" s="327" t="s">
        <v>391</v>
      </c>
      <c r="C406" s="328" t="s">
        <v>42</v>
      </c>
      <c r="D406" s="328">
        <v>2000</v>
      </c>
      <c r="E406" s="225"/>
      <c r="F406" s="225">
        <f>D406*E406</f>
        <v>0</v>
      </c>
      <c r="G406" s="226"/>
      <c r="H406" s="225">
        <f>F406+(F406*G406/100)</f>
        <v>0</v>
      </c>
      <c r="I406" s="8"/>
      <c r="J406" s="97"/>
    </row>
    <row r="407" spans="1:10" ht="34.5" customHeight="1">
      <c r="A407" s="222">
        <v>3</v>
      </c>
      <c r="B407" s="327" t="s">
        <v>392</v>
      </c>
      <c r="C407" s="328" t="s">
        <v>42</v>
      </c>
      <c r="D407" s="328">
        <v>1000</v>
      </c>
      <c r="E407" s="225"/>
      <c r="F407" s="225">
        <f>D407*E407</f>
        <v>0</v>
      </c>
      <c r="G407" s="226"/>
      <c r="H407" s="225">
        <f>F407+(F407*G407/100)</f>
        <v>0</v>
      </c>
      <c r="I407" s="8"/>
      <c r="J407" s="97"/>
    </row>
    <row r="408" spans="1:10" ht="31.5" customHeight="1">
      <c r="A408" s="222">
        <v>4</v>
      </c>
      <c r="B408" s="222" t="s">
        <v>393</v>
      </c>
      <c r="C408" s="223" t="s">
        <v>42</v>
      </c>
      <c r="D408" s="224">
        <v>2000</v>
      </c>
      <c r="E408" s="225"/>
      <c r="F408" s="225">
        <f>D408*E408</f>
        <v>0</v>
      </c>
      <c r="G408" s="226"/>
      <c r="H408" s="225">
        <f>F408+(F408*G408/100)</f>
        <v>0</v>
      </c>
      <c r="I408" s="8"/>
      <c r="J408" s="97"/>
    </row>
    <row r="409" spans="1:10" ht="12.75">
      <c r="A409" s="222">
        <v>5</v>
      </c>
      <c r="B409" s="222" t="s">
        <v>394</v>
      </c>
      <c r="C409" s="223" t="s">
        <v>42</v>
      </c>
      <c r="D409" s="224">
        <v>300</v>
      </c>
      <c r="E409" s="225"/>
      <c r="F409" s="225">
        <f>D409*E409</f>
        <v>0</v>
      </c>
      <c r="G409" s="226"/>
      <c r="H409" s="225">
        <f>F409+(F409*G409/100)</f>
        <v>0</v>
      </c>
      <c r="I409" s="8"/>
      <c r="J409" s="97"/>
    </row>
    <row r="410" spans="1:9" ht="27.75" customHeight="1">
      <c r="A410" s="319" t="s">
        <v>395</v>
      </c>
      <c r="B410" s="319"/>
      <c r="C410" s="319"/>
      <c r="D410" s="319"/>
      <c r="E410" s="319"/>
      <c r="F410" s="320">
        <f>SUM(F405:F409)</f>
        <v>0</v>
      </c>
      <c r="G410" s="321"/>
      <c r="H410" s="320">
        <f>SUM(H405:H409)</f>
        <v>0</v>
      </c>
      <c r="I410" s="98"/>
    </row>
    <row r="411" spans="1:9" ht="28.5" customHeight="1">
      <c r="A411" s="329"/>
      <c r="B411" s="329"/>
      <c r="C411" s="329"/>
      <c r="D411" s="329"/>
      <c r="E411" s="329"/>
      <c r="F411" s="329"/>
      <c r="G411" s="329"/>
      <c r="H411" s="329"/>
      <c r="I411" s="98"/>
    </row>
    <row r="412" spans="1:10" ht="27.75" customHeight="1">
      <c r="A412" s="330" t="s">
        <v>396</v>
      </c>
      <c r="B412" s="330"/>
      <c r="C412" s="330"/>
      <c r="D412" s="330"/>
      <c r="E412" s="330"/>
      <c r="F412" s="330"/>
      <c r="G412" s="330"/>
      <c r="H412" s="330"/>
      <c r="I412" s="330"/>
      <c r="J412" s="330"/>
    </row>
    <row r="413" spans="1:10" ht="31.5" customHeight="1">
      <c r="A413" s="255" t="s">
        <v>2</v>
      </c>
      <c r="B413" s="255" t="s">
        <v>3</v>
      </c>
      <c r="C413" s="255" t="s">
        <v>4</v>
      </c>
      <c r="D413" s="255" t="s">
        <v>5</v>
      </c>
      <c r="E413" s="256" t="s">
        <v>311</v>
      </c>
      <c r="F413" s="256" t="s">
        <v>312</v>
      </c>
      <c r="G413" s="257" t="s">
        <v>8</v>
      </c>
      <c r="H413" s="256" t="s">
        <v>313</v>
      </c>
      <c r="I413" s="18" t="s">
        <v>10</v>
      </c>
      <c r="J413" s="19" t="s">
        <v>11</v>
      </c>
    </row>
    <row r="414" spans="1:10" ht="12.75">
      <c r="A414" s="222">
        <v>1</v>
      </c>
      <c r="B414" s="222" t="s">
        <v>397</v>
      </c>
      <c r="C414" s="223" t="s">
        <v>42</v>
      </c>
      <c r="D414" s="224">
        <v>200</v>
      </c>
      <c r="E414" s="225"/>
      <c r="F414" s="225">
        <f>D414*E414</f>
        <v>0</v>
      </c>
      <c r="G414" s="331"/>
      <c r="H414" s="225">
        <f>F414+(F414*G414/100)</f>
        <v>0</v>
      </c>
      <c r="I414" s="8"/>
      <c r="J414" s="97"/>
    </row>
    <row r="415" spans="1:10" ht="24" customHeight="1">
      <c r="A415" s="222">
        <v>2</v>
      </c>
      <c r="B415" s="222" t="s">
        <v>398</v>
      </c>
      <c r="C415" s="223" t="s">
        <v>42</v>
      </c>
      <c r="D415" s="224">
        <v>350</v>
      </c>
      <c r="E415" s="225"/>
      <c r="F415" s="225">
        <f>D415*E415</f>
        <v>0</v>
      </c>
      <c r="G415" s="331"/>
      <c r="H415" s="225">
        <f>F415+(F415*G415/100)</f>
        <v>0</v>
      </c>
      <c r="I415" s="8"/>
      <c r="J415" s="97"/>
    </row>
    <row r="416" spans="1:10" ht="24" customHeight="1">
      <c r="A416" s="222">
        <v>3</v>
      </c>
      <c r="B416" s="222" t="s">
        <v>399</v>
      </c>
      <c r="C416" s="223" t="s">
        <v>42</v>
      </c>
      <c r="D416" s="224">
        <v>350</v>
      </c>
      <c r="E416" s="225"/>
      <c r="F416" s="225">
        <f>D416*E416</f>
        <v>0</v>
      </c>
      <c r="G416" s="331"/>
      <c r="H416" s="225">
        <f>F416+(F416*G416/100)</f>
        <v>0</v>
      </c>
      <c r="I416" s="8"/>
      <c r="J416" s="97"/>
    </row>
    <row r="417" spans="1:10" ht="19.5" customHeight="1">
      <c r="A417" s="222">
        <v>4</v>
      </c>
      <c r="B417" s="222" t="s">
        <v>400</v>
      </c>
      <c r="C417" s="223" t="s">
        <v>42</v>
      </c>
      <c r="D417" s="308">
        <v>500</v>
      </c>
      <c r="E417" s="225"/>
      <c r="F417" s="225">
        <f>D417*E417</f>
        <v>0</v>
      </c>
      <c r="G417" s="331"/>
      <c r="H417" s="225">
        <f>F417+(F417*G417/100)</f>
        <v>0</v>
      </c>
      <c r="I417" s="8"/>
      <c r="J417" s="97"/>
    </row>
    <row r="418" spans="1:10" ht="12.75">
      <c r="A418" s="222">
        <v>5</v>
      </c>
      <c r="B418" s="222" t="s">
        <v>401</v>
      </c>
      <c r="C418" s="223" t="s">
        <v>42</v>
      </c>
      <c r="D418" s="308">
        <v>5000</v>
      </c>
      <c r="E418" s="225"/>
      <c r="F418" s="225">
        <f>D418*E418</f>
        <v>0</v>
      </c>
      <c r="G418" s="331"/>
      <c r="H418" s="225">
        <f>F418+(F418*G418/100)</f>
        <v>0</v>
      </c>
      <c r="I418" s="8"/>
      <c r="J418" s="97"/>
    </row>
    <row r="419" spans="1:10" ht="12.75">
      <c r="A419" s="222">
        <v>6</v>
      </c>
      <c r="B419" s="222" t="s">
        <v>402</v>
      </c>
      <c r="C419" s="223" t="s">
        <v>42</v>
      </c>
      <c r="D419" s="308">
        <v>6</v>
      </c>
      <c r="E419" s="225"/>
      <c r="F419" s="225">
        <f>D419*E419</f>
        <v>0</v>
      </c>
      <c r="G419" s="331"/>
      <c r="H419" s="225">
        <f>F419+(F419*G419/100)</f>
        <v>0</v>
      </c>
      <c r="I419" s="8"/>
      <c r="J419" s="97"/>
    </row>
    <row r="420" spans="1:10" ht="112.5" customHeight="1">
      <c r="A420" s="222">
        <v>7</v>
      </c>
      <c r="B420" s="332" t="s">
        <v>403</v>
      </c>
      <c r="C420" s="333" t="s">
        <v>42</v>
      </c>
      <c r="D420" s="308">
        <v>20</v>
      </c>
      <c r="E420" s="225"/>
      <c r="F420" s="225">
        <f>D420*E420</f>
        <v>0</v>
      </c>
      <c r="G420" s="331"/>
      <c r="H420" s="225">
        <f>F420+(F420*G420/100)</f>
        <v>0</v>
      </c>
      <c r="I420" s="8"/>
      <c r="J420" s="97"/>
    </row>
    <row r="421" spans="1:10" ht="23.25" customHeight="1">
      <c r="A421" s="222">
        <v>8</v>
      </c>
      <c r="B421" s="222" t="s">
        <v>404</v>
      </c>
      <c r="C421" s="223" t="s">
        <v>42</v>
      </c>
      <c r="D421" s="334">
        <v>50</v>
      </c>
      <c r="E421" s="225"/>
      <c r="F421" s="225">
        <f>D421*E421</f>
        <v>0</v>
      </c>
      <c r="G421" s="331"/>
      <c r="H421" s="225">
        <f>F421+(F421*G421/100)</f>
        <v>0</v>
      </c>
      <c r="I421" s="8"/>
      <c r="J421" s="97"/>
    </row>
    <row r="422" spans="1:10" ht="12.75">
      <c r="A422" s="222">
        <v>9</v>
      </c>
      <c r="B422" s="222" t="s">
        <v>405</v>
      </c>
      <c r="C422" s="223" t="s">
        <v>42</v>
      </c>
      <c r="D422" s="224">
        <v>6</v>
      </c>
      <c r="E422" s="225"/>
      <c r="F422" s="225">
        <f>D422*E422</f>
        <v>0</v>
      </c>
      <c r="G422" s="331"/>
      <c r="H422" s="225">
        <f>F422+(F422*G422/100)</f>
        <v>0</v>
      </c>
      <c r="I422" s="8"/>
      <c r="J422" s="97"/>
    </row>
    <row r="423" spans="1:10" ht="12.75">
      <c r="A423" s="222">
        <v>10</v>
      </c>
      <c r="B423" s="332" t="s">
        <v>406</v>
      </c>
      <c r="C423" s="223" t="s">
        <v>42</v>
      </c>
      <c r="D423" s="308">
        <v>350</v>
      </c>
      <c r="E423" s="225"/>
      <c r="F423" s="225">
        <f>D423*E423</f>
        <v>0</v>
      </c>
      <c r="G423" s="331"/>
      <c r="H423" s="225">
        <f>F423+(F423*G423/100)</f>
        <v>0</v>
      </c>
      <c r="I423" s="8"/>
      <c r="J423" s="97"/>
    </row>
    <row r="424" spans="1:10" ht="42" customHeight="1">
      <c r="A424" s="222">
        <v>11</v>
      </c>
      <c r="B424" s="332" t="s">
        <v>407</v>
      </c>
      <c r="C424" s="223" t="s">
        <v>42</v>
      </c>
      <c r="D424" s="308">
        <v>30</v>
      </c>
      <c r="E424" s="225"/>
      <c r="F424" s="225">
        <f>D424*E424</f>
        <v>0</v>
      </c>
      <c r="G424" s="331"/>
      <c r="H424" s="225">
        <f>F424+(F424*G424/100)</f>
        <v>0</v>
      </c>
      <c r="I424" s="8"/>
      <c r="J424" s="97"/>
    </row>
    <row r="425" spans="1:9" ht="27.75" customHeight="1">
      <c r="A425" s="319" t="s">
        <v>408</v>
      </c>
      <c r="B425" s="319"/>
      <c r="C425" s="319"/>
      <c r="D425" s="319"/>
      <c r="E425" s="319"/>
      <c r="F425" s="320">
        <f>SUM(F414:F424)</f>
        <v>0</v>
      </c>
      <c r="G425" s="321"/>
      <c r="H425" s="320">
        <f>SUM(H414:H424)</f>
        <v>0</v>
      </c>
      <c r="I425" s="98"/>
    </row>
    <row r="426" spans="1:9" ht="28.5" customHeight="1">
      <c r="A426" s="335"/>
      <c r="B426" s="335"/>
      <c r="C426" s="335"/>
      <c r="D426" s="335"/>
      <c r="E426" s="335"/>
      <c r="F426" s="336"/>
      <c r="G426" s="326"/>
      <c r="H426" s="336"/>
      <c r="I426" s="98"/>
    </row>
    <row r="427" spans="1:10" ht="27.75" customHeight="1">
      <c r="A427" s="337" t="s">
        <v>409</v>
      </c>
      <c r="B427" s="337"/>
      <c r="C427" s="337"/>
      <c r="D427" s="337"/>
      <c r="E427" s="337"/>
      <c r="F427" s="337"/>
      <c r="G427" s="337"/>
      <c r="H427" s="337"/>
      <c r="I427" s="337"/>
      <c r="J427" s="337"/>
    </row>
    <row r="428" spans="1:10" ht="42" customHeight="1">
      <c r="A428" s="255" t="s">
        <v>2</v>
      </c>
      <c r="B428" s="255" t="s">
        <v>3</v>
      </c>
      <c r="C428" s="255" t="s">
        <v>4</v>
      </c>
      <c r="D428" s="255" t="s">
        <v>5</v>
      </c>
      <c r="E428" s="256" t="s">
        <v>311</v>
      </c>
      <c r="F428" s="256" t="s">
        <v>312</v>
      </c>
      <c r="G428" s="257" t="s">
        <v>8</v>
      </c>
      <c r="H428" s="256" t="s">
        <v>313</v>
      </c>
      <c r="I428" s="18" t="s">
        <v>10</v>
      </c>
      <c r="J428" s="19" t="s">
        <v>11</v>
      </c>
    </row>
    <row r="429" spans="1:10" ht="151.5" customHeight="1">
      <c r="A429" s="318">
        <v>1</v>
      </c>
      <c r="B429" s="318" t="s">
        <v>410</v>
      </c>
      <c r="C429" s="338" t="s">
        <v>42</v>
      </c>
      <c r="D429" s="338">
        <v>6000</v>
      </c>
      <c r="E429" s="339"/>
      <c r="F429" s="340">
        <f>D429*E429</f>
        <v>0</v>
      </c>
      <c r="G429" s="341"/>
      <c r="H429" s="340">
        <f>F429+(F429*G429/100)</f>
        <v>0</v>
      </c>
      <c r="I429" s="263"/>
      <c r="J429" s="264"/>
    </row>
    <row r="430" spans="1:10" ht="166.5" customHeight="1">
      <c r="A430" s="318">
        <v>2</v>
      </c>
      <c r="B430" s="342" t="s">
        <v>411</v>
      </c>
      <c r="C430" s="338" t="s">
        <v>42</v>
      </c>
      <c r="D430" s="338">
        <v>2500</v>
      </c>
      <c r="E430" s="339"/>
      <c r="F430" s="340">
        <f>D430*E430</f>
        <v>0</v>
      </c>
      <c r="G430" s="341"/>
      <c r="H430" s="340">
        <f>F430+(F430*G430/100)</f>
        <v>0</v>
      </c>
      <c r="I430" s="263"/>
      <c r="J430" s="264"/>
    </row>
    <row r="431" spans="1:10" ht="66.75" customHeight="1">
      <c r="A431" s="318">
        <v>3</v>
      </c>
      <c r="B431" s="318" t="s">
        <v>412</v>
      </c>
      <c r="C431" s="338" t="s">
        <v>42</v>
      </c>
      <c r="D431" s="338">
        <v>300</v>
      </c>
      <c r="E431" s="339"/>
      <c r="F431" s="340">
        <f>D431*E431</f>
        <v>0</v>
      </c>
      <c r="G431" s="341"/>
      <c r="H431" s="340">
        <f>F431+(F431*G431/100)</f>
        <v>0</v>
      </c>
      <c r="I431" s="263"/>
      <c r="J431" s="264"/>
    </row>
    <row r="432" spans="1:10" ht="31.5" customHeight="1">
      <c r="A432" s="318">
        <v>4</v>
      </c>
      <c r="B432" s="318" t="s">
        <v>413</v>
      </c>
      <c r="C432" s="338" t="s">
        <v>42</v>
      </c>
      <c r="D432" s="338">
        <v>150</v>
      </c>
      <c r="E432" s="339"/>
      <c r="F432" s="340">
        <f>D432*E432</f>
        <v>0</v>
      </c>
      <c r="G432" s="341"/>
      <c r="H432" s="340">
        <f>F432+(F432*G432/100)</f>
        <v>0</v>
      </c>
      <c r="I432" s="263"/>
      <c r="J432" s="264"/>
    </row>
    <row r="433" spans="1:10" ht="31.5" customHeight="1">
      <c r="A433" s="318">
        <v>5</v>
      </c>
      <c r="B433" s="318" t="s">
        <v>414</v>
      </c>
      <c r="C433" s="338" t="s">
        <v>42</v>
      </c>
      <c r="D433" s="338">
        <v>10000</v>
      </c>
      <c r="E433" s="339"/>
      <c r="F433" s="340">
        <f>D433*E433</f>
        <v>0</v>
      </c>
      <c r="G433" s="341"/>
      <c r="H433" s="340">
        <f>F433+(F433*G433/100)</f>
        <v>0</v>
      </c>
      <c r="I433" s="263"/>
      <c r="J433" s="264"/>
    </row>
    <row r="434" spans="1:9" ht="27.75" customHeight="1">
      <c r="A434" s="319" t="s">
        <v>415</v>
      </c>
      <c r="B434" s="319"/>
      <c r="C434" s="319"/>
      <c r="D434" s="319"/>
      <c r="E434" s="319"/>
      <c r="F434" s="320">
        <f>SUM(F429:F433)</f>
        <v>0</v>
      </c>
      <c r="G434" s="321"/>
      <c r="H434" s="320">
        <f>SUM(H429:H433)</f>
        <v>0</v>
      </c>
      <c r="I434" s="98"/>
    </row>
    <row r="435" spans="1:9" ht="27.75" customHeight="1">
      <c r="A435" s="335"/>
      <c r="B435" s="335"/>
      <c r="C435" s="335"/>
      <c r="D435" s="335"/>
      <c r="E435" s="335"/>
      <c r="F435" s="336"/>
      <c r="G435" s="326"/>
      <c r="H435" s="336"/>
      <c r="I435" s="98"/>
    </row>
    <row r="436" spans="1:10" ht="27.75" customHeight="1">
      <c r="A436" s="343" t="s">
        <v>416</v>
      </c>
      <c r="B436" s="343"/>
      <c r="C436" s="343"/>
      <c r="D436" s="343"/>
      <c r="E436" s="343"/>
      <c r="F436" s="343"/>
      <c r="G436" s="343"/>
      <c r="H436" s="343"/>
      <c r="I436" s="343"/>
      <c r="J436" s="343"/>
    </row>
    <row r="437" spans="1:10" ht="42" customHeight="1">
      <c r="A437" s="255" t="s">
        <v>2</v>
      </c>
      <c r="B437" s="255" t="s">
        <v>3</v>
      </c>
      <c r="C437" s="255" t="s">
        <v>4</v>
      </c>
      <c r="D437" s="255" t="s">
        <v>5</v>
      </c>
      <c r="E437" s="256" t="s">
        <v>311</v>
      </c>
      <c r="F437" s="256" t="s">
        <v>312</v>
      </c>
      <c r="G437" s="257" t="s">
        <v>8</v>
      </c>
      <c r="H437" s="256" t="s">
        <v>313</v>
      </c>
      <c r="I437" s="18" t="s">
        <v>10</v>
      </c>
      <c r="J437" s="19" t="s">
        <v>11</v>
      </c>
    </row>
    <row r="438" spans="1:10" ht="75.75" customHeight="1">
      <c r="A438" s="344">
        <v>1</v>
      </c>
      <c r="B438" s="345" t="s">
        <v>417</v>
      </c>
      <c r="C438" s="297" t="s">
        <v>189</v>
      </c>
      <c r="D438" s="344">
        <v>10</v>
      </c>
      <c r="E438" s="346"/>
      <c r="F438" s="346">
        <f>D438*E438</f>
        <v>0</v>
      </c>
      <c r="G438" s="347"/>
      <c r="H438" s="346">
        <f>F438+(F438*G438/100)</f>
        <v>0</v>
      </c>
      <c r="I438" s="8"/>
      <c r="J438" s="97"/>
    </row>
    <row r="439" spans="1:10" ht="12.75">
      <c r="A439" s="344">
        <v>2</v>
      </c>
      <c r="B439" s="297" t="s">
        <v>418</v>
      </c>
      <c r="C439" s="297" t="s">
        <v>189</v>
      </c>
      <c r="D439" s="344">
        <v>10</v>
      </c>
      <c r="E439" s="346"/>
      <c r="F439" s="346">
        <f>D439*E439</f>
        <v>0</v>
      </c>
      <c r="G439" s="347"/>
      <c r="H439" s="346">
        <f>F439+(F439*G439/100)</f>
        <v>0</v>
      </c>
      <c r="I439" s="8"/>
      <c r="J439" s="97"/>
    </row>
    <row r="440" spans="1:10" ht="96.75" customHeight="1">
      <c r="A440" s="344">
        <v>3</v>
      </c>
      <c r="B440" s="348" t="s">
        <v>419</v>
      </c>
      <c r="C440" s="297" t="s">
        <v>42</v>
      </c>
      <c r="D440" s="344">
        <v>230</v>
      </c>
      <c r="E440" s="346"/>
      <c r="F440" s="346">
        <f>D440*E440</f>
        <v>0</v>
      </c>
      <c r="G440" s="347"/>
      <c r="H440" s="346">
        <f>F440+(F440*G440/100)</f>
        <v>0</v>
      </c>
      <c r="I440" s="8"/>
      <c r="J440" s="97"/>
    </row>
    <row r="441" spans="1:10" ht="47.25" customHeight="1">
      <c r="A441" s="344">
        <v>4</v>
      </c>
      <c r="B441" s="222" t="s">
        <v>420</v>
      </c>
      <c r="C441" s="297" t="s">
        <v>42</v>
      </c>
      <c r="D441" s="298">
        <v>2000</v>
      </c>
      <c r="E441" s="346"/>
      <c r="F441" s="346">
        <f>D441*E441</f>
        <v>0</v>
      </c>
      <c r="G441" s="301"/>
      <c r="H441" s="346">
        <f>F441+(F441*G441/100)</f>
        <v>0</v>
      </c>
      <c r="I441" s="8"/>
      <c r="J441" s="97"/>
    </row>
    <row r="442" spans="1:9" ht="27.75" customHeight="1">
      <c r="A442" s="319" t="s">
        <v>421</v>
      </c>
      <c r="B442" s="319"/>
      <c r="C442" s="319"/>
      <c r="D442" s="319"/>
      <c r="E442" s="319"/>
      <c r="F442" s="349">
        <f>SUM(F438:F441)</f>
        <v>0</v>
      </c>
      <c r="G442" s="350"/>
      <c r="H442" s="349">
        <f>SUM(H438:H441)</f>
        <v>0</v>
      </c>
      <c r="I442" s="98"/>
    </row>
    <row r="443" spans="1:9" ht="28.5" customHeight="1">
      <c r="A443" s="351"/>
      <c r="B443" s="352"/>
      <c r="C443" s="351"/>
      <c r="D443" s="351"/>
      <c r="E443" s="353"/>
      <c r="F443" s="353"/>
      <c r="G443" s="354"/>
      <c r="H443" s="353"/>
      <c r="I443" s="98"/>
    </row>
    <row r="444" spans="1:10" ht="28.5" customHeight="1">
      <c r="A444" s="63" t="s">
        <v>422</v>
      </c>
      <c r="B444" s="63"/>
      <c r="C444" s="63"/>
      <c r="D444" s="63"/>
      <c r="E444" s="63"/>
      <c r="F444" s="63"/>
      <c r="G444" s="63"/>
      <c r="H444" s="63"/>
      <c r="I444" s="63"/>
      <c r="J444" s="63"/>
    </row>
    <row r="445" spans="1:10" ht="42" customHeight="1">
      <c r="A445" s="255" t="s">
        <v>2</v>
      </c>
      <c r="B445" s="255" t="s">
        <v>3</v>
      </c>
      <c r="C445" s="255" t="s">
        <v>4</v>
      </c>
      <c r="D445" s="255" t="s">
        <v>5</v>
      </c>
      <c r="E445" s="256" t="s">
        <v>311</v>
      </c>
      <c r="F445" s="256" t="s">
        <v>312</v>
      </c>
      <c r="G445" s="257" t="s">
        <v>8</v>
      </c>
      <c r="H445" s="256" t="s">
        <v>313</v>
      </c>
      <c r="I445" s="18" t="s">
        <v>10</v>
      </c>
      <c r="J445" s="19" t="s">
        <v>11</v>
      </c>
    </row>
    <row r="446" spans="1:10" ht="200.25" customHeight="1">
      <c r="A446" s="38">
        <v>1</v>
      </c>
      <c r="B446" s="46" t="s">
        <v>423</v>
      </c>
      <c r="C446" s="31" t="s">
        <v>42</v>
      </c>
      <c r="D446" s="41">
        <v>45</v>
      </c>
      <c r="E446" s="34"/>
      <c r="F446" s="34">
        <f>D446*E446</f>
        <v>0</v>
      </c>
      <c r="G446" s="39"/>
      <c r="H446" s="34">
        <f>F446+(F446*G446/100)</f>
        <v>0</v>
      </c>
      <c r="I446" s="263"/>
      <c r="J446" s="264"/>
    </row>
    <row r="447" spans="1:10" ht="12.75">
      <c r="A447" s="38">
        <v>2</v>
      </c>
      <c r="B447" s="38" t="s">
        <v>424</v>
      </c>
      <c r="C447" s="31" t="s">
        <v>42</v>
      </c>
      <c r="D447" s="41">
        <v>4</v>
      </c>
      <c r="E447" s="34"/>
      <c r="F447" s="34">
        <f>D447*E447</f>
        <v>0</v>
      </c>
      <c r="G447" s="39"/>
      <c r="H447" s="34">
        <f>F447+(F447*G447/100)</f>
        <v>0</v>
      </c>
      <c r="I447" s="263"/>
      <c r="J447" s="264"/>
    </row>
    <row r="448" spans="1:10" ht="21" customHeight="1">
      <c r="A448" s="38">
        <v>3</v>
      </c>
      <c r="B448" s="38" t="s">
        <v>425</v>
      </c>
      <c r="C448" s="31" t="s">
        <v>42</v>
      </c>
      <c r="D448" s="41">
        <v>4</v>
      </c>
      <c r="E448" s="34"/>
      <c r="F448" s="34">
        <f>D448*E448</f>
        <v>0</v>
      </c>
      <c r="G448" s="39"/>
      <c r="H448" s="34">
        <f>F448+(F448*G448/100)</f>
        <v>0</v>
      </c>
      <c r="I448" s="263"/>
      <c r="J448" s="264"/>
    </row>
    <row r="449" spans="1:10" ht="27.75" customHeight="1">
      <c r="A449" s="87" t="s">
        <v>426</v>
      </c>
      <c r="B449" s="87"/>
      <c r="C449" s="87"/>
      <c r="D449" s="87"/>
      <c r="E449" s="87"/>
      <c r="F449" s="355">
        <f>SUM(F446:F448)</f>
        <v>0</v>
      </c>
      <c r="G449" s="356"/>
      <c r="H449" s="355">
        <f>SUM(H446:H448)</f>
        <v>0</v>
      </c>
      <c r="I449" s="8"/>
      <c r="J449" s="97"/>
    </row>
    <row r="450" spans="1:9" ht="28.5" customHeight="1">
      <c r="A450" s="351"/>
      <c r="B450" s="352"/>
      <c r="C450" s="351"/>
      <c r="D450" s="351"/>
      <c r="E450" s="353"/>
      <c r="F450" s="353"/>
      <c r="G450" s="354"/>
      <c r="H450" s="353"/>
      <c r="I450" s="98"/>
    </row>
    <row r="451" spans="1:10" ht="27.75" customHeight="1">
      <c r="A451" s="63" t="s">
        <v>427</v>
      </c>
      <c r="B451" s="63"/>
      <c r="C451" s="63"/>
      <c r="D451" s="63"/>
      <c r="E451" s="63"/>
      <c r="F451" s="63"/>
      <c r="G451" s="63"/>
      <c r="H451" s="63"/>
      <c r="I451" s="63"/>
      <c r="J451" s="63"/>
    </row>
    <row r="452" spans="1:10" ht="42" customHeight="1">
      <c r="A452" s="255" t="s">
        <v>2</v>
      </c>
      <c r="B452" s="255" t="s">
        <v>3</v>
      </c>
      <c r="C452" s="255" t="s">
        <v>4</v>
      </c>
      <c r="D452" s="255" t="s">
        <v>5</v>
      </c>
      <c r="E452" s="256" t="s">
        <v>311</v>
      </c>
      <c r="F452" s="256" t="s">
        <v>312</v>
      </c>
      <c r="G452" s="257" t="s">
        <v>8</v>
      </c>
      <c r="H452" s="256" t="s">
        <v>313</v>
      </c>
      <c r="I452" s="18" t="s">
        <v>10</v>
      </c>
      <c r="J452" s="19" t="s">
        <v>11</v>
      </c>
    </row>
    <row r="453" spans="1:10" ht="139.5" customHeight="1">
      <c r="A453" s="31">
        <v>1</v>
      </c>
      <c r="B453" s="357" t="s">
        <v>428</v>
      </c>
      <c r="C453" s="31" t="s">
        <v>42</v>
      </c>
      <c r="D453" s="41">
        <v>10</v>
      </c>
      <c r="E453" s="32"/>
      <c r="F453" s="32">
        <f>D453*E453</f>
        <v>0</v>
      </c>
      <c r="G453" s="33"/>
      <c r="H453" s="32">
        <f>F453+(F453*G453/100)</f>
        <v>0</v>
      </c>
      <c r="I453" s="8"/>
      <c r="J453" s="97"/>
    </row>
    <row r="454" spans="1:9" ht="28.5" customHeight="1">
      <c r="A454" s="87" t="s">
        <v>429</v>
      </c>
      <c r="B454" s="87"/>
      <c r="C454" s="87"/>
      <c r="D454" s="87"/>
      <c r="E454" s="87"/>
      <c r="F454" s="57">
        <f>SUM(F453:F453)</f>
        <v>0</v>
      </c>
      <c r="G454" s="356"/>
      <c r="H454" s="57">
        <f>SUM(H453:H453)</f>
        <v>0</v>
      </c>
      <c r="I454" s="98"/>
    </row>
    <row r="455" spans="1:9" ht="28.5" customHeight="1">
      <c r="A455" s="233"/>
      <c r="B455" s="234"/>
      <c r="C455" s="233"/>
      <c r="D455" s="233"/>
      <c r="E455" s="235"/>
      <c r="F455" s="235"/>
      <c r="G455" s="236"/>
      <c r="H455" s="235"/>
      <c r="I455" s="98"/>
    </row>
    <row r="456" spans="1:10" ht="27.75" customHeight="1">
      <c r="A456" s="78" t="s">
        <v>430</v>
      </c>
      <c r="B456" s="78"/>
      <c r="C456" s="78"/>
      <c r="D456" s="78"/>
      <c r="E456" s="78"/>
      <c r="F456" s="78"/>
      <c r="G456" s="78"/>
      <c r="H456" s="78"/>
      <c r="I456" s="78"/>
      <c r="J456" s="78"/>
    </row>
    <row r="457" spans="1:10" ht="42" customHeight="1">
      <c r="A457" s="255" t="s">
        <v>2</v>
      </c>
      <c r="B457" s="255" t="s">
        <v>3</v>
      </c>
      <c r="C457" s="255" t="s">
        <v>4</v>
      </c>
      <c r="D457" s="255" t="s">
        <v>5</v>
      </c>
      <c r="E457" s="256" t="s">
        <v>311</v>
      </c>
      <c r="F457" s="256" t="s">
        <v>312</v>
      </c>
      <c r="G457" s="257" t="s">
        <v>8</v>
      </c>
      <c r="H457" s="256" t="s">
        <v>313</v>
      </c>
      <c r="I457" s="18" t="s">
        <v>10</v>
      </c>
      <c r="J457" s="19" t="s">
        <v>11</v>
      </c>
    </row>
    <row r="458" spans="1:10" ht="12.75">
      <c r="A458" s="358">
        <v>1</v>
      </c>
      <c r="B458" s="359" t="s">
        <v>431</v>
      </c>
      <c r="C458" s="360" t="s">
        <v>42</v>
      </c>
      <c r="D458" s="360">
        <v>1800</v>
      </c>
      <c r="E458" s="361"/>
      <c r="F458" s="362">
        <f>D458*E458</f>
        <v>0</v>
      </c>
      <c r="G458" s="363"/>
      <c r="H458" s="362">
        <f>F458+(F458*G458/100)</f>
        <v>0</v>
      </c>
      <c r="I458" s="8"/>
      <c r="J458" s="97"/>
    </row>
    <row r="459" spans="1:10" ht="12.75">
      <c r="A459" s="358">
        <v>2</v>
      </c>
      <c r="B459" s="359" t="s">
        <v>432</v>
      </c>
      <c r="C459" s="360" t="s">
        <v>42</v>
      </c>
      <c r="D459" s="360">
        <v>14000</v>
      </c>
      <c r="E459" s="361"/>
      <c r="F459" s="362">
        <f>D459*E459</f>
        <v>0</v>
      </c>
      <c r="G459" s="363"/>
      <c r="H459" s="362">
        <f>F459+(F459*G459/100)</f>
        <v>0</v>
      </c>
      <c r="I459" s="8"/>
      <c r="J459" s="97"/>
    </row>
    <row r="460" spans="1:10" ht="27" customHeight="1">
      <c r="A460" s="358">
        <v>3</v>
      </c>
      <c r="B460" s="359" t="s">
        <v>433</v>
      </c>
      <c r="C460" s="360" t="s">
        <v>42</v>
      </c>
      <c r="D460" s="360">
        <v>8000</v>
      </c>
      <c r="E460" s="361"/>
      <c r="F460" s="362">
        <f>D460*E460</f>
        <v>0</v>
      </c>
      <c r="G460" s="363"/>
      <c r="H460" s="362">
        <f>F460+(F460*G460/100)</f>
        <v>0</v>
      </c>
      <c r="I460" s="8"/>
      <c r="J460" s="97"/>
    </row>
    <row r="461" spans="1:10" ht="31.5" customHeight="1">
      <c r="A461" s="358">
        <v>4</v>
      </c>
      <c r="B461" s="359" t="s">
        <v>434</v>
      </c>
      <c r="C461" s="360" t="s">
        <v>42</v>
      </c>
      <c r="D461" s="360">
        <v>13500</v>
      </c>
      <c r="E461" s="361"/>
      <c r="F461" s="362">
        <f>D461*E461</f>
        <v>0</v>
      </c>
      <c r="G461" s="364"/>
      <c r="H461" s="362">
        <f>F461+(F461*G461/100)</f>
        <v>0</v>
      </c>
      <c r="I461" s="8"/>
      <c r="J461" s="97"/>
    </row>
    <row r="462" spans="1:10" ht="12.75">
      <c r="A462" s="358">
        <v>5</v>
      </c>
      <c r="B462" s="359" t="s">
        <v>435</v>
      </c>
      <c r="C462" s="360" t="s">
        <v>42</v>
      </c>
      <c r="D462" s="360">
        <v>2000</v>
      </c>
      <c r="E462" s="361"/>
      <c r="F462" s="362">
        <f>D462*E462</f>
        <v>0</v>
      </c>
      <c r="G462" s="365"/>
      <c r="H462" s="362">
        <f>F462+(F462*G462/100)</f>
        <v>0</v>
      </c>
      <c r="I462" s="8"/>
      <c r="J462" s="97"/>
    </row>
    <row r="463" spans="1:10" ht="25.5" customHeight="1">
      <c r="A463" s="358">
        <v>6</v>
      </c>
      <c r="B463" s="359" t="s">
        <v>436</v>
      </c>
      <c r="C463" s="360" t="s">
        <v>42</v>
      </c>
      <c r="D463" s="360">
        <v>1500</v>
      </c>
      <c r="E463" s="361"/>
      <c r="F463" s="362">
        <f>D463*E463</f>
        <v>0</v>
      </c>
      <c r="G463" s="365"/>
      <c r="H463" s="362">
        <f>F463+(F463*G463/100)</f>
        <v>0</v>
      </c>
      <c r="I463" s="8"/>
      <c r="J463" s="97"/>
    </row>
    <row r="464" spans="1:10" ht="12.75">
      <c r="A464" s="358">
        <v>7</v>
      </c>
      <c r="B464" s="359" t="s">
        <v>437</v>
      </c>
      <c r="C464" s="360" t="s">
        <v>42</v>
      </c>
      <c r="D464" s="360">
        <v>5600</v>
      </c>
      <c r="E464" s="361"/>
      <c r="F464" s="362">
        <f>D464*E464</f>
        <v>0</v>
      </c>
      <c r="G464" s="365"/>
      <c r="H464" s="362">
        <f>F464+(F464*G464/100)</f>
        <v>0</v>
      </c>
      <c r="I464" s="8"/>
      <c r="J464" s="97"/>
    </row>
    <row r="465" spans="1:10" ht="12.75">
      <c r="A465" s="358">
        <v>8</v>
      </c>
      <c r="B465" s="359" t="s">
        <v>438</v>
      </c>
      <c r="C465" s="360" t="s">
        <v>42</v>
      </c>
      <c r="D465" s="360">
        <v>50</v>
      </c>
      <c r="E465" s="361"/>
      <c r="F465" s="362">
        <f>D465*E465</f>
        <v>0</v>
      </c>
      <c r="G465" s="365"/>
      <c r="H465" s="362">
        <f>F465+(F465*G465/100)</f>
        <v>0</v>
      </c>
      <c r="I465" s="8"/>
      <c r="J465" s="97"/>
    </row>
    <row r="466" spans="1:10" ht="19.5" customHeight="1">
      <c r="A466" s="358">
        <v>9</v>
      </c>
      <c r="B466" s="359" t="s">
        <v>439</v>
      </c>
      <c r="C466" s="360" t="s">
        <v>42</v>
      </c>
      <c r="D466" s="360">
        <v>5000</v>
      </c>
      <c r="E466" s="361"/>
      <c r="F466" s="362">
        <f>D466*E466</f>
        <v>0</v>
      </c>
      <c r="G466" s="365"/>
      <c r="H466" s="362">
        <f>F466+(F466*G466/100)</f>
        <v>0</v>
      </c>
      <c r="I466" s="8"/>
      <c r="J466" s="97"/>
    </row>
    <row r="467" spans="1:10" ht="15.75" customHeight="1">
      <c r="A467" s="358">
        <v>10</v>
      </c>
      <c r="B467" s="359" t="s">
        <v>440</v>
      </c>
      <c r="C467" s="360" t="s">
        <v>42</v>
      </c>
      <c r="D467" s="360">
        <v>9500</v>
      </c>
      <c r="E467" s="361"/>
      <c r="F467" s="362">
        <f>D467*E467</f>
        <v>0</v>
      </c>
      <c r="G467" s="364"/>
      <c r="H467" s="362">
        <f>F467+(F467*G467/100)</f>
        <v>0</v>
      </c>
      <c r="I467" s="8"/>
      <c r="J467" s="97"/>
    </row>
    <row r="468" spans="1:10" ht="19.5" customHeight="1">
      <c r="A468" s="358">
        <v>11</v>
      </c>
      <c r="B468" s="359" t="s">
        <v>441</v>
      </c>
      <c r="C468" s="360" t="s">
        <v>42</v>
      </c>
      <c r="D468" s="360">
        <v>2200</v>
      </c>
      <c r="E468" s="361"/>
      <c r="F468" s="362">
        <f>D468*E468</f>
        <v>0</v>
      </c>
      <c r="G468" s="364"/>
      <c r="H468" s="362">
        <f>F468+(F468*G468/100)</f>
        <v>0</v>
      </c>
      <c r="I468" s="8"/>
      <c r="J468" s="97"/>
    </row>
    <row r="469" spans="1:10" ht="12.75">
      <c r="A469" s="358">
        <v>12</v>
      </c>
      <c r="B469" s="359" t="s">
        <v>442</v>
      </c>
      <c r="C469" s="360" t="s">
        <v>42</v>
      </c>
      <c r="D469" s="360">
        <v>5500</v>
      </c>
      <c r="E469" s="361"/>
      <c r="F469" s="362">
        <f>D469*E469</f>
        <v>0</v>
      </c>
      <c r="G469" s="364"/>
      <c r="H469" s="362">
        <f>F469+(F469*G469/100)</f>
        <v>0</v>
      </c>
      <c r="I469" s="8"/>
      <c r="J469" s="97"/>
    </row>
    <row r="470" spans="1:10" ht="19.5" customHeight="1">
      <c r="A470" s="358">
        <v>13</v>
      </c>
      <c r="B470" s="359" t="s">
        <v>443</v>
      </c>
      <c r="C470" s="360" t="s">
        <v>42</v>
      </c>
      <c r="D470" s="360">
        <v>300</v>
      </c>
      <c r="E470" s="361"/>
      <c r="F470" s="362">
        <f>D470*E470</f>
        <v>0</v>
      </c>
      <c r="G470" s="364"/>
      <c r="H470" s="362">
        <f>F470+(F470*G470/100)</f>
        <v>0</v>
      </c>
      <c r="I470" s="8"/>
      <c r="J470" s="97"/>
    </row>
    <row r="471" spans="1:10" ht="23.25" customHeight="1">
      <c r="A471" s="358">
        <v>14</v>
      </c>
      <c r="B471" s="359" t="s">
        <v>444</v>
      </c>
      <c r="C471" s="360" t="s">
        <v>42</v>
      </c>
      <c r="D471" s="360">
        <v>1500</v>
      </c>
      <c r="E471" s="361"/>
      <c r="F471" s="362">
        <f>D471*E471</f>
        <v>0</v>
      </c>
      <c r="G471" s="364"/>
      <c r="H471" s="362">
        <f>F471+(F471*G471/100)</f>
        <v>0</v>
      </c>
      <c r="I471" s="8"/>
      <c r="J471" s="97"/>
    </row>
    <row r="472" spans="1:10" ht="12.75">
      <c r="A472" s="358">
        <v>15</v>
      </c>
      <c r="B472" s="366" t="s">
        <v>445</v>
      </c>
      <c r="C472" s="360" t="s">
        <v>42</v>
      </c>
      <c r="D472" s="360">
        <v>150</v>
      </c>
      <c r="E472" s="361"/>
      <c r="F472" s="362">
        <f>D472*E472</f>
        <v>0</v>
      </c>
      <c r="G472" s="364"/>
      <c r="H472" s="362">
        <f>F472+(F472*G472/100)</f>
        <v>0</v>
      </c>
      <c r="I472" s="8"/>
      <c r="J472" s="97"/>
    </row>
    <row r="473" spans="1:10" ht="19.5" customHeight="1">
      <c r="A473" s="358">
        <v>16</v>
      </c>
      <c r="B473" s="366" t="s">
        <v>446</v>
      </c>
      <c r="C473" s="360" t="s">
        <v>42</v>
      </c>
      <c r="D473" s="360">
        <v>200</v>
      </c>
      <c r="E473" s="361"/>
      <c r="F473" s="362">
        <f>D473*E473</f>
        <v>0</v>
      </c>
      <c r="G473" s="364"/>
      <c r="H473" s="362">
        <f>F473+(F473*G473/100)</f>
        <v>0</v>
      </c>
      <c r="I473" s="8"/>
      <c r="J473" s="97"/>
    </row>
    <row r="474" spans="1:10" ht="19.5" customHeight="1">
      <c r="A474" s="358">
        <v>17</v>
      </c>
      <c r="B474" s="366" t="s">
        <v>447</v>
      </c>
      <c r="C474" s="360" t="s">
        <v>42</v>
      </c>
      <c r="D474" s="360">
        <v>700</v>
      </c>
      <c r="E474" s="361"/>
      <c r="F474" s="362">
        <f>D474*E474</f>
        <v>0</v>
      </c>
      <c r="G474" s="365"/>
      <c r="H474" s="362">
        <f>F474+(F474*G474/100)</f>
        <v>0</v>
      </c>
      <c r="I474" s="8"/>
      <c r="J474" s="97"/>
    </row>
    <row r="475" spans="1:10" ht="19.5" customHeight="1">
      <c r="A475" s="358">
        <v>18</v>
      </c>
      <c r="B475" s="366" t="s">
        <v>448</v>
      </c>
      <c r="C475" s="360" t="s">
        <v>42</v>
      </c>
      <c r="D475" s="360">
        <v>100</v>
      </c>
      <c r="E475" s="361"/>
      <c r="F475" s="362">
        <f>D475*E475</f>
        <v>0</v>
      </c>
      <c r="G475" s="365"/>
      <c r="H475" s="362">
        <f>F475+(F475*G475/100)</f>
        <v>0</v>
      </c>
      <c r="I475" s="8"/>
      <c r="J475" s="97"/>
    </row>
    <row r="476" spans="1:10" ht="12.75">
      <c r="A476" s="358">
        <v>19</v>
      </c>
      <c r="B476" s="366" t="s">
        <v>449</v>
      </c>
      <c r="C476" s="360" t="s">
        <v>42</v>
      </c>
      <c r="D476" s="360">
        <v>600</v>
      </c>
      <c r="E476" s="361"/>
      <c r="F476" s="362">
        <f>D476*E476</f>
        <v>0</v>
      </c>
      <c r="G476" s="365"/>
      <c r="H476" s="362">
        <f>F476+(F476*G476/100)</f>
        <v>0</v>
      </c>
      <c r="I476" s="8"/>
      <c r="J476" s="97"/>
    </row>
    <row r="477" spans="1:10" ht="25.5" customHeight="1">
      <c r="A477" s="358">
        <v>20</v>
      </c>
      <c r="B477" s="366" t="s">
        <v>450</v>
      </c>
      <c r="C477" s="360" t="s">
        <v>42</v>
      </c>
      <c r="D477" s="367">
        <v>17600</v>
      </c>
      <c r="E477" s="361"/>
      <c r="F477" s="362">
        <f>D477*E477</f>
        <v>0</v>
      </c>
      <c r="G477" s="365"/>
      <c r="H477" s="362">
        <f>F477+(F477*G477/100)</f>
        <v>0</v>
      </c>
      <c r="I477" s="8"/>
      <c r="J477" s="97"/>
    </row>
    <row r="478" spans="1:10" ht="21.75" customHeight="1">
      <c r="A478" s="358">
        <v>21</v>
      </c>
      <c r="B478" s="366" t="s">
        <v>451</v>
      </c>
      <c r="C478" s="360" t="s">
        <v>42</v>
      </c>
      <c r="D478" s="360">
        <v>1200</v>
      </c>
      <c r="E478" s="361"/>
      <c r="F478" s="362">
        <f>D478*E478</f>
        <v>0</v>
      </c>
      <c r="G478" s="365"/>
      <c r="H478" s="362">
        <f>F478+(F478*G478/100)</f>
        <v>0</v>
      </c>
      <c r="I478" s="8"/>
      <c r="J478" s="97"/>
    </row>
    <row r="479" spans="1:10" ht="12.75">
      <c r="A479" s="358">
        <v>22</v>
      </c>
      <c r="B479" s="366" t="s">
        <v>452</v>
      </c>
      <c r="C479" s="360" t="s">
        <v>42</v>
      </c>
      <c r="D479" s="368">
        <v>100</v>
      </c>
      <c r="E479" s="361"/>
      <c r="F479" s="362">
        <f>D479*E479</f>
        <v>0</v>
      </c>
      <c r="G479" s="365"/>
      <c r="H479" s="362">
        <f>F479+(F479*G479/100)</f>
        <v>0</v>
      </c>
      <c r="I479" s="8"/>
      <c r="J479" s="97"/>
    </row>
    <row r="480" spans="1:10" ht="21.75" customHeight="1">
      <c r="A480" s="358">
        <v>23</v>
      </c>
      <c r="B480" s="366" t="s">
        <v>453</v>
      </c>
      <c r="C480" s="360" t="s">
        <v>42</v>
      </c>
      <c r="D480" s="360">
        <v>1500</v>
      </c>
      <c r="E480" s="361"/>
      <c r="F480" s="362">
        <f>D480*E480</f>
        <v>0</v>
      </c>
      <c r="G480" s="365"/>
      <c r="H480" s="362">
        <f>F480+(F480*G480/100)</f>
        <v>0</v>
      </c>
      <c r="I480" s="8"/>
      <c r="J480" s="97"/>
    </row>
    <row r="481" spans="1:10" ht="25.5" customHeight="1">
      <c r="A481" s="358">
        <v>24</v>
      </c>
      <c r="B481" s="359" t="s">
        <v>454</v>
      </c>
      <c r="C481" s="360" t="s">
        <v>42</v>
      </c>
      <c r="D481" s="360">
        <v>1200</v>
      </c>
      <c r="E481" s="361"/>
      <c r="F481" s="362">
        <f>D481*E481</f>
        <v>0</v>
      </c>
      <c r="G481" s="365"/>
      <c r="H481" s="362">
        <f>F481+(F481*G481/100)</f>
        <v>0</v>
      </c>
      <c r="I481" s="8"/>
      <c r="J481" s="97"/>
    </row>
    <row r="482" spans="1:10" ht="31.5" customHeight="1">
      <c r="A482" s="358">
        <v>25</v>
      </c>
      <c r="B482" s="359" t="s">
        <v>455</v>
      </c>
      <c r="C482" s="360" t="s">
        <v>42</v>
      </c>
      <c r="D482" s="360">
        <v>100</v>
      </c>
      <c r="E482" s="361"/>
      <c r="F482" s="362">
        <f>D482*E482</f>
        <v>0</v>
      </c>
      <c r="G482" s="365"/>
      <c r="H482" s="362">
        <f>F482+(F482*G482/100)</f>
        <v>0</v>
      </c>
      <c r="I482" s="8"/>
      <c r="J482" s="97"/>
    </row>
    <row r="483" spans="1:10" ht="26.25" customHeight="1">
      <c r="A483" s="358">
        <v>26</v>
      </c>
      <c r="B483" s="359" t="s">
        <v>456</v>
      </c>
      <c r="C483" s="360" t="s">
        <v>42</v>
      </c>
      <c r="D483" s="360">
        <v>2200</v>
      </c>
      <c r="E483" s="361"/>
      <c r="F483" s="362">
        <f>D483*E483</f>
        <v>0</v>
      </c>
      <c r="G483" s="365"/>
      <c r="H483" s="362">
        <f>F483+(F483*G483/100)</f>
        <v>0</v>
      </c>
      <c r="I483" s="8"/>
      <c r="J483" s="97"/>
    </row>
    <row r="484" spans="1:10" ht="149.25" customHeight="1">
      <c r="A484" s="358"/>
      <c r="B484" s="369" t="s">
        <v>457</v>
      </c>
      <c r="C484" s="360"/>
      <c r="D484" s="360"/>
      <c r="E484" s="361"/>
      <c r="F484" s="362"/>
      <c r="G484" s="365"/>
      <c r="H484" s="362"/>
      <c r="I484" s="8"/>
      <c r="J484" s="97"/>
    </row>
    <row r="485" spans="1:9" ht="27.75" customHeight="1">
      <c r="A485" s="56" t="s">
        <v>458</v>
      </c>
      <c r="B485" s="56"/>
      <c r="C485" s="56"/>
      <c r="D485" s="56"/>
      <c r="E485" s="56"/>
      <c r="F485" s="57">
        <f>SUM(F458:F484)</f>
        <v>0</v>
      </c>
      <c r="G485" s="58"/>
      <c r="H485" s="57">
        <f>SUM(H458:H484)</f>
        <v>0</v>
      </c>
      <c r="I485" s="98"/>
    </row>
    <row r="486" spans="1:9" ht="27.75" customHeight="1">
      <c r="A486" s="184"/>
      <c r="B486" s="184"/>
      <c r="C486" s="184"/>
      <c r="D486" s="184"/>
      <c r="E486" s="184"/>
      <c r="F486" s="370"/>
      <c r="G486" s="371"/>
      <c r="H486" s="370"/>
      <c r="I486" s="98"/>
    </row>
    <row r="487" spans="1:10" ht="27.75" customHeight="1">
      <c r="A487" s="237" t="s">
        <v>459</v>
      </c>
      <c r="B487" s="237"/>
      <c r="C487" s="237"/>
      <c r="D487" s="237"/>
      <c r="E487" s="237"/>
      <c r="F487" s="237"/>
      <c r="G487" s="237"/>
      <c r="H487" s="237"/>
      <c r="I487" s="237"/>
      <c r="J487" s="237"/>
    </row>
    <row r="488" spans="1:10" ht="42" customHeight="1">
      <c r="A488" s="255" t="s">
        <v>2</v>
      </c>
      <c r="B488" s="255" t="s">
        <v>3</v>
      </c>
      <c r="C488" s="255" t="s">
        <v>4</v>
      </c>
      <c r="D488" s="255" t="s">
        <v>5</v>
      </c>
      <c r="E488" s="256" t="s">
        <v>311</v>
      </c>
      <c r="F488" s="256" t="s">
        <v>312</v>
      </c>
      <c r="G488" s="257" t="s">
        <v>8</v>
      </c>
      <c r="H488" s="256" t="s">
        <v>313</v>
      </c>
      <c r="I488" s="18" t="s">
        <v>10</v>
      </c>
      <c r="J488" s="19" t="s">
        <v>11</v>
      </c>
    </row>
    <row r="489" spans="1:10" ht="19.5" customHeight="1">
      <c r="A489" s="372">
        <v>1</v>
      </c>
      <c r="B489" s="373" t="s">
        <v>460</v>
      </c>
      <c r="C489" s="374" t="s">
        <v>15</v>
      </c>
      <c r="D489" s="375">
        <v>35</v>
      </c>
      <c r="E489" s="376"/>
      <c r="F489" s="238">
        <f>D489*E489</f>
        <v>0</v>
      </c>
      <c r="G489" s="377"/>
      <c r="H489" s="238">
        <f>F489+(F489*G489/100)</f>
        <v>0</v>
      </c>
      <c r="I489" s="8"/>
      <c r="J489" s="97"/>
    </row>
    <row r="490" spans="1:10" ht="19.5" customHeight="1">
      <c r="A490" s="372">
        <v>2</v>
      </c>
      <c r="B490" s="373" t="s">
        <v>461</v>
      </c>
      <c r="C490" s="374" t="s">
        <v>15</v>
      </c>
      <c r="D490" s="378">
        <v>10</v>
      </c>
      <c r="E490" s="379"/>
      <c r="F490" s="238">
        <f>D490*E490</f>
        <v>0</v>
      </c>
      <c r="G490" s="377"/>
      <c r="H490" s="238">
        <f>F490+(F490*G490/100)</f>
        <v>0</v>
      </c>
      <c r="I490" s="8"/>
      <c r="J490" s="97"/>
    </row>
    <row r="491" spans="1:10" ht="19.5" customHeight="1">
      <c r="A491" s="372">
        <v>3</v>
      </c>
      <c r="B491" s="373" t="s">
        <v>462</v>
      </c>
      <c r="C491" s="374" t="s">
        <v>15</v>
      </c>
      <c r="D491" s="378">
        <v>1</v>
      </c>
      <c r="E491" s="379"/>
      <c r="F491" s="238">
        <f>D491*E491</f>
        <v>0</v>
      </c>
      <c r="G491" s="377"/>
      <c r="H491" s="238">
        <f>F491+(F491*G491/100)</f>
        <v>0</v>
      </c>
      <c r="I491" s="8"/>
      <c r="J491" s="97"/>
    </row>
    <row r="492" spans="1:10" ht="19.5" customHeight="1">
      <c r="A492" s="372">
        <v>4</v>
      </c>
      <c r="B492" s="373" t="s">
        <v>463</v>
      </c>
      <c r="C492" s="374" t="s">
        <v>15</v>
      </c>
      <c r="D492" s="378">
        <v>17</v>
      </c>
      <c r="E492" s="379"/>
      <c r="F492" s="238">
        <f>D492*E492</f>
        <v>0</v>
      </c>
      <c r="G492" s="377"/>
      <c r="H492" s="238">
        <f>F492+(F492*G492/100)</f>
        <v>0</v>
      </c>
      <c r="I492" s="8"/>
      <c r="J492" s="97"/>
    </row>
    <row r="493" spans="1:10" ht="19.5" customHeight="1">
      <c r="A493" s="372">
        <v>5</v>
      </c>
      <c r="B493" s="373" t="s">
        <v>464</v>
      </c>
      <c r="C493" s="374" t="s">
        <v>15</v>
      </c>
      <c r="D493" s="378">
        <v>4</v>
      </c>
      <c r="E493" s="379"/>
      <c r="F493" s="238">
        <f>D493*E493</f>
        <v>0</v>
      </c>
      <c r="G493" s="377"/>
      <c r="H493" s="238">
        <f>F493+(F493*G493/100)</f>
        <v>0</v>
      </c>
      <c r="I493" s="8"/>
      <c r="J493" s="97"/>
    </row>
    <row r="494" spans="1:10" ht="19.5" customHeight="1">
      <c r="A494" s="372">
        <v>6</v>
      </c>
      <c r="B494" s="373" t="s">
        <v>465</v>
      </c>
      <c r="C494" s="374" t="s">
        <v>15</v>
      </c>
      <c r="D494" s="378">
        <v>5</v>
      </c>
      <c r="E494" s="379"/>
      <c r="F494" s="238">
        <f>D494*E494</f>
        <v>0</v>
      </c>
      <c r="G494" s="377"/>
      <c r="H494" s="238">
        <f>F494+(F494*G494/100)</f>
        <v>0</v>
      </c>
      <c r="I494" s="8"/>
      <c r="J494" s="97"/>
    </row>
    <row r="495" spans="1:10" ht="19.5" customHeight="1">
      <c r="A495" s="372">
        <v>7</v>
      </c>
      <c r="B495" s="373" t="s">
        <v>466</v>
      </c>
      <c r="C495" s="374" t="s">
        <v>15</v>
      </c>
      <c r="D495" s="378">
        <v>2</v>
      </c>
      <c r="E495" s="379"/>
      <c r="F495" s="238">
        <f>D495*E495</f>
        <v>0</v>
      </c>
      <c r="G495" s="377"/>
      <c r="H495" s="238">
        <f>F495+(F495*G495/100)</f>
        <v>0</v>
      </c>
      <c r="I495" s="8"/>
      <c r="J495" s="97"/>
    </row>
    <row r="496" spans="1:10" ht="19.5" customHeight="1">
      <c r="A496" s="372">
        <v>8</v>
      </c>
      <c r="B496" s="373" t="s">
        <v>467</v>
      </c>
      <c r="C496" s="374" t="s">
        <v>15</v>
      </c>
      <c r="D496" s="378">
        <v>25</v>
      </c>
      <c r="E496" s="379"/>
      <c r="F496" s="238">
        <f>D496*E496</f>
        <v>0</v>
      </c>
      <c r="G496" s="377"/>
      <c r="H496" s="238">
        <f>F496+(F496*G496/100)</f>
        <v>0</v>
      </c>
      <c r="I496" s="8"/>
      <c r="J496" s="97"/>
    </row>
    <row r="497" spans="1:10" ht="19.5" customHeight="1">
      <c r="A497" s="372">
        <v>9</v>
      </c>
      <c r="B497" s="373" t="s">
        <v>468</v>
      </c>
      <c r="C497" s="374" t="s">
        <v>15</v>
      </c>
      <c r="D497" s="378">
        <v>152</v>
      </c>
      <c r="E497" s="379"/>
      <c r="F497" s="238">
        <f>D497*E497</f>
        <v>0</v>
      </c>
      <c r="G497" s="377"/>
      <c r="H497" s="238">
        <f>F497+(F497*G497/100)</f>
        <v>0</v>
      </c>
      <c r="I497" s="8"/>
      <c r="J497" s="97"/>
    </row>
    <row r="498" spans="1:10" ht="19.5" customHeight="1">
      <c r="A498" s="372">
        <v>10</v>
      </c>
      <c r="B498" s="373" t="s">
        <v>469</v>
      </c>
      <c r="C498" s="374" t="s">
        <v>15</v>
      </c>
      <c r="D498" s="378">
        <v>3</v>
      </c>
      <c r="E498" s="379"/>
      <c r="F498" s="238">
        <f>D498*E498</f>
        <v>0</v>
      </c>
      <c r="G498" s="377"/>
      <c r="H498" s="238">
        <f>F498+(F498*G498/100)</f>
        <v>0</v>
      </c>
      <c r="I498" s="8"/>
      <c r="J498" s="97"/>
    </row>
    <row r="499" spans="1:10" ht="19.5" customHeight="1">
      <c r="A499" s="372">
        <v>11</v>
      </c>
      <c r="B499" s="373" t="s">
        <v>470</v>
      </c>
      <c r="C499" s="374" t="s">
        <v>15</v>
      </c>
      <c r="D499" s="378">
        <v>11</v>
      </c>
      <c r="E499" s="379"/>
      <c r="F499" s="238">
        <f>D499*E499</f>
        <v>0</v>
      </c>
      <c r="G499" s="377"/>
      <c r="H499" s="238">
        <f>F499+(F499*G499/100)</f>
        <v>0</v>
      </c>
      <c r="I499" s="8"/>
      <c r="J499" s="97"/>
    </row>
    <row r="500" spans="1:10" ht="19.5" customHeight="1">
      <c r="A500" s="372">
        <v>12</v>
      </c>
      <c r="B500" s="373" t="s">
        <v>471</v>
      </c>
      <c r="C500" s="374" t="s">
        <v>15</v>
      </c>
      <c r="D500" s="378">
        <v>24</v>
      </c>
      <c r="E500" s="379"/>
      <c r="F500" s="238">
        <f>D500*E500</f>
        <v>0</v>
      </c>
      <c r="G500" s="377"/>
      <c r="H500" s="238">
        <f>F500+(F500*G500/100)</f>
        <v>0</v>
      </c>
      <c r="I500" s="8"/>
      <c r="J500" s="97"/>
    </row>
    <row r="501" spans="1:10" ht="12.75">
      <c r="A501" s="372">
        <v>13</v>
      </c>
      <c r="B501" s="380" t="s">
        <v>472</v>
      </c>
      <c r="C501" s="374" t="s">
        <v>15</v>
      </c>
      <c r="D501" s="378">
        <v>4</v>
      </c>
      <c r="E501" s="379"/>
      <c r="F501" s="238">
        <f>D501*E501</f>
        <v>0</v>
      </c>
      <c r="G501" s="377"/>
      <c r="H501" s="238">
        <f>F501+(F501*G501/100)</f>
        <v>0</v>
      </c>
      <c r="I501" s="8"/>
      <c r="J501" s="97"/>
    </row>
    <row r="502" spans="1:10" ht="19.5" customHeight="1">
      <c r="A502" s="372">
        <v>14</v>
      </c>
      <c r="B502" s="380" t="s">
        <v>473</v>
      </c>
      <c r="C502" s="374" t="s">
        <v>15</v>
      </c>
      <c r="D502" s="378">
        <v>2</v>
      </c>
      <c r="E502" s="379"/>
      <c r="F502" s="238">
        <f>D502*E502</f>
        <v>0</v>
      </c>
      <c r="G502" s="377"/>
      <c r="H502" s="238">
        <f>F502+(F502*G502/100)</f>
        <v>0</v>
      </c>
      <c r="I502" s="8"/>
      <c r="J502" s="97"/>
    </row>
    <row r="503" spans="1:10" ht="19.5" customHeight="1">
      <c r="A503" s="372">
        <v>15</v>
      </c>
      <c r="B503" s="380" t="s">
        <v>474</v>
      </c>
      <c r="C503" s="374" t="s">
        <v>15</v>
      </c>
      <c r="D503" s="378">
        <v>29</v>
      </c>
      <c r="E503" s="379"/>
      <c r="F503" s="238">
        <f>D503*E503</f>
        <v>0</v>
      </c>
      <c r="G503" s="377"/>
      <c r="H503" s="238">
        <f>F503+(F503*G503/100)</f>
        <v>0</v>
      </c>
      <c r="I503" s="8"/>
      <c r="J503" s="97"/>
    </row>
    <row r="504" spans="1:10" ht="19.5" customHeight="1">
      <c r="A504" s="372">
        <v>16</v>
      </c>
      <c r="B504" s="380" t="s">
        <v>475</v>
      </c>
      <c r="C504" s="374" t="s">
        <v>15</v>
      </c>
      <c r="D504" s="378">
        <v>16</v>
      </c>
      <c r="E504" s="379"/>
      <c r="F504" s="238">
        <f>D504*E504</f>
        <v>0</v>
      </c>
      <c r="G504" s="377"/>
      <c r="H504" s="238">
        <f>F504+(F504*G504/100)</f>
        <v>0</v>
      </c>
      <c r="I504" s="8"/>
      <c r="J504" s="97"/>
    </row>
    <row r="505" spans="1:10" ht="19.5" customHeight="1">
      <c r="A505" s="372">
        <v>17</v>
      </c>
      <c r="B505" s="373" t="s">
        <v>476</v>
      </c>
      <c r="C505" s="374" t="s">
        <v>15</v>
      </c>
      <c r="D505" s="378">
        <v>46</v>
      </c>
      <c r="E505" s="379"/>
      <c r="F505" s="238">
        <f>D505*E505</f>
        <v>0</v>
      </c>
      <c r="G505" s="377"/>
      <c r="H505" s="238">
        <f>F505+(F505*G505/100)</f>
        <v>0</v>
      </c>
      <c r="I505" s="8"/>
      <c r="J505" s="97"/>
    </row>
    <row r="506" spans="1:10" ht="19.5" customHeight="1">
      <c r="A506" s="372">
        <v>18</v>
      </c>
      <c r="B506" s="373" t="s">
        <v>477</v>
      </c>
      <c r="C506" s="374" t="s">
        <v>15</v>
      </c>
      <c r="D506" s="378">
        <v>80</v>
      </c>
      <c r="E506" s="379"/>
      <c r="F506" s="238">
        <f>D506*E506</f>
        <v>0</v>
      </c>
      <c r="G506" s="377"/>
      <c r="H506" s="238">
        <f>F506+(F506*G506/100)</f>
        <v>0</v>
      </c>
      <c r="I506" s="8"/>
      <c r="J506" s="97"/>
    </row>
    <row r="507" spans="1:10" ht="19.5" customHeight="1">
      <c r="A507" s="372">
        <v>19</v>
      </c>
      <c r="B507" s="373" t="s">
        <v>478</v>
      </c>
      <c r="C507" s="372" t="s">
        <v>15</v>
      </c>
      <c r="D507" s="378">
        <v>20</v>
      </c>
      <c r="E507" s="379"/>
      <c r="F507" s="238">
        <f>D507*E507</f>
        <v>0</v>
      </c>
      <c r="G507" s="377"/>
      <c r="H507" s="238">
        <f>F507+(F507*G507/100)</f>
        <v>0</v>
      </c>
      <c r="I507" s="8"/>
      <c r="J507" s="97"/>
    </row>
    <row r="508" spans="1:10" ht="19.5" customHeight="1">
      <c r="A508" s="372">
        <v>20</v>
      </c>
      <c r="B508" s="373" t="s">
        <v>479</v>
      </c>
      <c r="C508" s="372" t="s">
        <v>20</v>
      </c>
      <c r="D508" s="378">
        <v>3</v>
      </c>
      <c r="E508" s="379"/>
      <c r="F508" s="238">
        <f>D508*E508</f>
        <v>0</v>
      </c>
      <c r="G508" s="377"/>
      <c r="H508" s="238">
        <f>F508+(F508*G508/100)</f>
        <v>0</v>
      </c>
      <c r="I508" s="8"/>
      <c r="J508" s="97"/>
    </row>
    <row r="509" spans="1:10" ht="12.75">
      <c r="A509" s="372">
        <v>21</v>
      </c>
      <c r="B509" s="373" t="s">
        <v>480</v>
      </c>
      <c r="C509" s="372" t="s">
        <v>15</v>
      </c>
      <c r="D509" s="378">
        <v>3</v>
      </c>
      <c r="E509" s="379"/>
      <c r="F509" s="238">
        <f>D509*E509</f>
        <v>0</v>
      </c>
      <c r="G509" s="377"/>
      <c r="H509" s="238">
        <f>F509+(F509*G509/100)</f>
        <v>0</v>
      </c>
      <c r="I509" s="8"/>
      <c r="J509" s="97"/>
    </row>
    <row r="510" spans="1:10" ht="19.5" customHeight="1">
      <c r="A510" s="372">
        <v>22</v>
      </c>
      <c r="B510" s="373" t="s">
        <v>481</v>
      </c>
      <c r="C510" s="372" t="s">
        <v>15</v>
      </c>
      <c r="D510" s="378">
        <v>10</v>
      </c>
      <c r="E510" s="379"/>
      <c r="F510" s="238">
        <f>D510*E510</f>
        <v>0</v>
      </c>
      <c r="G510" s="377"/>
      <c r="H510" s="238">
        <f>F510+(F510*G510/100)</f>
        <v>0</v>
      </c>
      <c r="I510" s="8"/>
      <c r="J510" s="97"/>
    </row>
    <row r="511" spans="1:10" ht="12.75">
      <c r="A511" s="372">
        <v>23</v>
      </c>
      <c r="B511" s="373" t="s">
        <v>482</v>
      </c>
      <c r="C511" s="372" t="s">
        <v>15</v>
      </c>
      <c r="D511" s="378">
        <v>5</v>
      </c>
      <c r="E511" s="379"/>
      <c r="F511" s="238">
        <f>D511*E511</f>
        <v>0</v>
      </c>
      <c r="G511" s="377"/>
      <c r="H511" s="238">
        <f>F511+(F511*G511/100)</f>
        <v>0</v>
      </c>
      <c r="I511" s="8"/>
      <c r="J511" s="97"/>
    </row>
    <row r="512" spans="1:10" ht="27.75" customHeight="1">
      <c r="A512" s="87" t="s">
        <v>483</v>
      </c>
      <c r="B512" s="87"/>
      <c r="C512" s="87"/>
      <c r="D512" s="87"/>
      <c r="E512" s="87"/>
      <c r="F512" s="88">
        <f>SUM(F489:F511)</f>
        <v>0</v>
      </c>
      <c r="G512" s="89"/>
      <c r="H512" s="88">
        <f>SUM(H489:H511)</f>
        <v>0</v>
      </c>
      <c r="I512" s="8"/>
      <c r="J512" s="97"/>
    </row>
    <row r="513" spans="1:9" ht="27.75" customHeight="1">
      <c r="A513" s="233"/>
      <c r="B513" s="234"/>
      <c r="C513" s="233"/>
      <c r="D513" s="233"/>
      <c r="E513" s="235"/>
      <c r="F513" s="235"/>
      <c r="G513" s="236"/>
      <c r="H513" s="235"/>
      <c r="I513" s="98"/>
    </row>
    <row r="514" spans="1:10" ht="27.75" customHeight="1">
      <c r="A514" s="63" t="s">
        <v>484</v>
      </c>
      <c r="B514" s="63"/>
      <c r="C514" s="63"/>
      <c r="D514" s="63"/>
      <c r="E514" s="63"/>
      <c r="F514" s="63"/>
      <c r="G514" s="63"/>
      <c r="H514" s="63"/>
      <c r="I514" s="63"/>
      <c r="J514" s="63"/>
    </row>
    <row r="515" spans="1:10" ht="42" customHeight="1">
      <c r="A515" s="255" t="s">
        <v>2</v>
      </c>
      <c r="B515" s="255" t="s">
        <v>3</v>
      </c>
      <c r="C515" s="255" t="s">
        <v>4</v>
      </c>
      <c r="D515" s="255" t="s">
        <v>5</v>
      </c>
      <c r="E515" s="256" t="s">
        <v>311</v>
      </c>
      <c r="F515" s="256" t="s">
        <v>312</v>
      </c>
      <c r="G515" s="257" t="s">
        <v>8</v>
      </c>
      <c r="H515" s="256" t="s">
        <v>313</v>
      </c>
      <c r="I515" s="18" t="s">
        <v>10</v>
      </c>
      <c r="J515" s="19" t="s">
        <v>11</v>
      </c>
    </row>
    <row r="516" spans="1:10" ht="30" customHeight="1">
      <c r="A516" s="38">
        <v>1</v>
      </c>
      <c r="B516" s="46" t="s">
        <v>485</v>
      </c>
      <c r="C516" s="31" t="s">
        <v>15</v>
      </c>
      <c r="D516" s="41">
        <v>3</v>
      </c>
      <c r="E516" s="34"/>
      <c r="F516" s="34">
        <f>D516*E516</f>
        <v>0</v>
      </c>
      <c r="G516" s="39"/>
      <c r="H516" s="34">
        <f>F516+(F516*G516/100)</f>
        <v>0</v>
      </c>
      <c r="I516" s="8"/>
      <c r="J516" s="97"/>
    </row>
    <row r="517" spans="1:10" ht="27.75" customHeight="1">
      <c r="A517" s="87" t="s">
        <v>486</v>
      </c>
      <c r="B517" s="87"/>
      <c r="C517" s="87"/>
      <c r="D517" s="87"/>
      <c r="E517" s="87"/>
      <c r="F517" s="57">
        <f>SUM(F516:F516)</f>
        <v>0</v>
      </c>
      <c r="G517" s="356"/>
      <c r="H517" s="57">
        <f>SUM(H516:H516)</f>
        <v>0</v>
      </c>
      <c r="I517" s="8"/>
      <c r="J517" s="97"/>
    </row>
    <row r="518" spans="1:9" ht="28.5" customHeight="1">
      <c r="A518" s="233"/>
      <c r="B518" s="234"/>
      <c r="C518" s="233"/>
      <c r="D518" s="233"/>
      <c r="E518" s="235"/>
      <c r="F518" s="235"/>
      <c r="G518" s="236"/>
      <c r="H518" s="235"/>
      <c r="I518" s="98"/>
    </row>
    <row r="519" spans="1:10" ht="28.5" customHeight="1">
      <c r="A519" s="63" t="s">
        <v>487</v>
      </c>
      <c r="B519" s="63"/>
      <c r="C519" s="63"/>
      <c r="D519" s="63"/>
      <c r="E519" s="63"/>
      <c r="F519" s="63"/>
      <c r="G519" s="63"/>
      <c r="H519" s="63"/>
      <c r="I519" s="63"/>
      <c r="J519" s="63"/>
    </row>
    <row r="520" spans="1:10" ht="42" customHeight="1">
      <c r="A520" s="255" t="s">
        <v>2</v>
      </c>
      <c r="B520" s="255" t="s">
        <v>3</v>
      </c>
      <c r="C520" s="255" t="s">
        <v>4</v>
      </c>
      <c r="D520" s="255" t="s">
        <v>5</v>
      </c>
      <c r="E520" s="256" t="s">
        <v>311</v>
      </c>
      <c r="F520" s="256" t="s">
        <v>312</v>
      </c>
      <c r="G520" s="257" t="s">
        <v>8</v>
      </c>
      <c r="H520" s="256" t="s">
        <v>313</v>
      </c>
      <c r="I520" s="18" t="s">
        <v>10</v>
      </c>
      <c r="J520" s="19" t="s">
        <v>11</v>
      </c>
    </row>
    <row r="521" spans="1:10" ht="132" customHeight="1">
      <c r="A521" s="38">
        <v>1</v>
      </c>
      <c r="B521" s="381" t="s">
        <v>488</v>
      </c>
      <c r="C521" s="31" t="s">
        <v>15</v>
      </c>
      <c r="D521" s="382">
        <v>2</v>
      </c>
      <c r="E521" s="34"/>
      <c r="F521" s="34">
        <f>D521*E521</f>
        <v>0</v>
      </c>
      <c r="G521" s="39"/>
      <c r="H521" s="34">
        <f>F521+(F521*G521/100)</f>
        <v>0</v>
      </c>
      <c r="I521" s="8"/>
      <c r="J521" s="97"/>
    </row>
    <row r="522" spans="1:10" ht="90" customHeight="1">
      <c r="A522" s="38">
        <v>2</v>
      </c>
      <c r="B522" s="381" t="s">
        <v>489</v>
      </c>
      <c r="C522" s="31" t="s">
        <v>490</v>
      </c>
      <c r="D522" s="382">
        <v>2</v>
      </c>
      <c r="E522" s="34"/>
      <c r="F522" s="34">
        <f>D522*E522</f>
        <v>0</v>
      </c>
      <c r="G522" s="39"/>
      <c r="H522" s="34">
        <f>F522+(F522*G522/100)</f>
        <v>0</v>
      </c>
      <c r="I522" s="8"/>
      <c r="J522" s="97"/>
    </row>
    <row r="523" spans="1:10" ht="124.5" customHeight="1">
      <c r="A523" s="38">
        <v>3</v>
      </c>
      <c r="B523" s="383" t="s">
        <v>491</v>
      </c>
      <c r="C523" s="31" t="s">
        <v>490</v>
      </c>
      <c r="D523" s="382">
        <v>2</v>
      </c>
      <c r="E523" s="34"/>
      <c r="F523" s="34">
        <f>D523*E523</f>
        <v>0</v>
      </c>
      <c r="G523" s="39"/>
      <c r="H523" s="34">
        <f>F523+(F523*G523/100)</f>
        <v>0</v>
      </c>
      <c r="I523" s="8"/>
      <c r="J523" s="97"/>
    </row>
    <row r="524" spans="1:10" ht="27.75" customHeight="1">
      <c r="A524" s="87" t="s">
        <v>492</v>
      </c>
      <c r="B524" s="87"/>
      <c r="C524" s="87"/>
      <c r="D524" s="87"/>
      <c r="E524" s="87"/>
      <c r="F524" s="57">
        <f>SUM(F521:F523)</f>
        <v>0</v>
      </c>
      <c r="G524" s="356"/>
      <c r="H524" s="57">
        <f>SUM(H521:H523)</f>
        <v>0</v>
      </c>
      <c r="I524" s="8"/>
      <c r="J524" s="97"/>
    </row>
    <row r="525" spans="1:9" ht="27" customHeight="1">
      <c r="A525" s="233"/>
      <c r="B525" s="234"/>
      <c r="C525" s="233"/>
      <c r="D525" s="233"/>
      <c r="E525" s="235"/>
      <c r="F525" s="235"/>
      <c r="G525" s="236"/>
      <c r="H525" s="235"/>
      <c r="I525" s="98"/>
    </row>
    <row r="526" spans="1:10" ht="27" customHeight="1">
      <c r="A526" s="63" t="s">
        <v>493</v>
      </c>
      <c r="B526" s="63"/>
      <c r="C526" s="63"/>
      <c r="D526" s="63"/>
      <c r="E526" s="63"/>
      <c r="F526" s="63"/>
      <c r="G526" s="63"/>
      <c r="H526" s="63"/>
      <c r="I526" s="63"/>
      <c r="J526" s="63"/>
    </row>
    <row r="527" spans="1:10" ht="42" customHeight="1">
      <c r="A527" s="255" t="s">
        <v>2</v>
      </c>
      <c r="B527" s="255" t="s">
        <v>3</v>
      </c>
      <c r="C527" s="255" t="s">
        <v>4</v>
      </c>
      <c r="D527" s="255" t="s">
        <v>5</v>
      </c>
      <c r="E527" s="256" t="s">
        <v>311</v>
      </c>
      <c r="F527" s="256" t="s">
        <v>312</v>
      </c>
      <c r="G527" s="257" t="s">
        <v>8</v>
      </c>
      <c r="H527" s="256" t="s">
        <v>313</v>
      </c>
      <c r="I527" s="18" t="s">
        <v>10</v>
      </c>
      <c r="J527" s="19" t="s">
        <v>11</v>
      </c>
    </row>
    <row r="528" spans="1:10" ht="19.5" customHeight="1">
      <c r="A528" s="289">
        <v>1</v>
      </c>
      <c r="B528" s="259" t="s">
        <v>494</v>
      </c>
      <c r="C528" s="267" t="s">
        <v>42</v>
      </c>
      <c r="D528" s="280">
        <v>6</v>
      </c>
      <c r="E528" s="261"/>
      <c r="F528" s="261">
        <f>D528*E528</f>
        <v>0</v>
      </c>
      <c r="G528" s="281"/>
      <c r="H528" s="261">
        <f>F528+(F528*G528/100)</f>
        <v>0</v>
      </c>
      <c r="I528" s="263"/>
      <c r="J528" s="264"/>
    </row>
    <row r="529" spans="1:10" ht="19.5" customHeight="1">
      <c r="A529" s="289">
        <v>2</v>
      </c>
      <c r="B529" s="259" t="s">
        <v>495</v>
      </c>
      <c r="C529" s="267" t="s">
        <v>42</v>
      </c>
      <c r="D529" s="280">
        <v>20</v>
      </c>
      <c r="E529" s="261"/>
      <c r="F529" s="261">
        <f>D529*E529</f>
        <v>0</v>
      </c>
      <c r="G529" s="281"/>
      <c r="H529" s="261">
        <f>F529+(F529*G529/100)</f>
        <v>0</v>
      </c>
      <c r="I529" s="263"/>
      <c r="J529" s="264"/>
    </row>
    <row r="530" spans="1:10" ht="19.5" customHeight="1">
      <c r="A530" s="289">
        <v>3</v>
      </c>
      <c r="B530" s="259" t="s">
        <v>496</v>
      </c>
      <c r="C530" s="267" t="s">
        <v>42</v>
      </c>
      <c r="D530" s="280">
        <v>50</v>
      </c>
      <c r="E530" s="261"/>
      <c r="F530" s="261">
        <f>D530*E530</f>
        <v>0</v>
      </c>
      <c r="G530" s="281"/>
      <c r="H530" s="261">
        <f>F530+(F530*G530/100)</f>
        <v>0</v>
      </c>
      <c r="I530" s="263"/>
      <c r="J530" s="264"/>
    </row>
    <row r="531" spans="1:10" ht="19.5" customHeight="1">
      <c r="A531" s="289">
        <v>4</v>
      </c>
      <c r="B531" s="259" t="s">
        <v>497</v>
      </c>
      <c r="C531" s="267" t="s">
        <v>42</v>
      </c>
      <c r="D531" s="280">
        <v>50</v>
      </c>
      <c r="E531" s="261"/>
      <c r="F531" s="261">
        <f>D531*E531</f>
        <v>0</v>
      </c>
      <c r="G531" s="281"/>
      <c r="H531" s="261">
        <f>F531+(F531*G531/100)</f>
        <v>0</v>
      </c>
      <c r="I531" s="263"/>
      <c r="J531" s="264"/>
    </row>
    <row r="532" spans="1:10" ht="19.5" customHeight="1">
      <c r="A532" s="289">
        <v>5</v>
      </c>
      <c r="B532" s="259" t="s">
        <v>498</v>
      </c>
      <c r="C532" s="267" t="s">
        <v>42</v>
      </c>
      <c r="D532" s="280">
        <v>60</v>
      </c>
      <c r="E532" s="261"/>
      <c r="F532" s="261">
        <f>D532*E532</f>
        <v>0</v>
      </c>
      <c r="G532" s="281"/>
      <c r="H532" s="261">
        <f>F532+(F532*G532/100)</f>
        <v>0</v>
      </c>
      <c r="I532" s="263"/>
      <c r="J532" s="264"/>
    </row>
    <row r="533" spans="1:10" ht="19.5" customHeight="1">
      <c r="A533" s="289">
        <v>6</v>
      </c>
      <c r="B533" s="259" t="s">
        <v>499</v>
      </c>
      <c r="C533" s="267" t="s">
        <v>42</v>
      </c>
      <c r="D533" s="280">
        <v>10</v>
      </c>
      <c r="E533" s="261"/>
      <c r="F533" s="261">
        <f>D533*E533</f>
        <v>0</v>
      </c>
      <c r="G533" s="281"/>
      <c r="H533" s="261">
        <f>F533+(F533*G533/100)</f>
        <v>0</v>
      </c>
      <c r="I533" s="263"/>
      <c r="J533" s="264"/>
    </row>
    <row r="534" spans="1:10" ht="19.5" customHeight="1">
      <c r="A534" s="289">
        <v>7</v>
      </c>
      <c r="B534" s="259" t="s">
        <v>500</v>
      </c>
      <c r="C534" s="267" t="s">
        <v>42</v>
      </c>
      <c r="D534" s="280">
        <v>4</v>
      </c>
      <c r="E534" s="261"/>
      <c r="F534" s="261">
        <f>D534*E534</f>
        <v>0</v>
      </c>
      <c r="G534" s="281"/>
      <c r="H534" s="261">
        <f>F534+(F534*G534/100)</f>
        <v>0</v>
      </c>
      <c r="I534" s="263"/>
      <c r="J534" s="264"/>
    </row>
    <row r="535" spans="1:10" ht="12.75">
      <c r="A535" s="289">
        <v>8</v>
      </c>
      <c r="B535" s="259" t="s">
        <v>501</v>
      </c>
      <c r="C535" s="267" t="s">
        <v>42</v>
      </c>
      <c r="D535" s="280">
        <v>20</v>
      </c>
      <c r="E535" s="261"/>
      <c r="F535" s="261">
        <f>D535*E535</f>
        <v>0</v>
      </c>
      <c r="G535" s="281"/>
      <c r="H535" s="261">
        <f>F535+(F535*G535/100)</f>
        <v>0</v>
      </c>
      <c r="I535" s="263"/>
      <c r="J535" s="264"/>
    </row>
    <row r="536" spans="1:10" ht="19.5" customHeight="1">
      <c r="A536" s="289">
        <v>9</v>
      </c>
      <c r="B536" s="259" t="s">
        <v>502</v>
      </c>
      <c r="C536" s="267" t="s">
        <v>42</v>
      </c>
      <c r="D536" s="280">
        <v>30</v>
      </c>
      <c r="E536" s="261"/>
      <c r="F536" s="261">
        <f>D536*E536</f>
        <v>0</v>
      </c>
      <c r="G536" s="281"/>
      <c r="H536" s="261">
        <f>F536+(F536*G536/100)</f>
        <v>0</v>
      </c>
      <c r="I536" s="263"/>
      <c r="J536" s="264"/>
    </row>
    <row r="537" spans="1:10" ht="19.5" customHeight="1">
      <c r="A537" s="289">
        <v>10</v>
      </c>
      <c r="B537" s="259" t="s">
        <v>503</v>
      </c>
      <c r="C537" s="267" t="s">
        <v>42</v>
      </c>
      <c r="D537" s="280">
        <v>30</v>
      </c>
      <c r="E537" s="261"/>
      <c r="F537" s="261">
        <f>D537*E537</f>
        <v>0</v>
      </c>
      <c r="G537" s="281"/>
      <c r="H537" s="261">
        <f>F537+(F537*G537/100)</f>
        <v>0</v>
      </c>
      <c r="I537" s="263"/>
      <c r="J537" s="264"/>
    </row>
    <row r="538" spans="1:10" ht="19.5" customHeight="1">
      <c r="A538" s="289">
        <v>11</v>
      </c>
      <c r="B538" s="259" t="s">
        <v>504</v>
      </c>
      <c r="C538" s="267" t="s">
        <v>42</v>
      </c>
      <c r="D538" s="280">
        <v>20</v>
      </c>
      <c r="E538" s="261"/>
      <c r="F538" s="261">
        <f>D538*E538</f>
        <v>0</v>
      </c>
      <c r="G538" s="281"/>
      <c r="H538" s="261">
        <f>F538+(F538*G538/100)</f>
        <v>0</v>
      </c>
      <c r="I538" s="263"/>
      <c r="J538" s="264"/>
    </row>
    <row r="539" spans="1:10" ht="19.5" customHeight="1">
      <c r="A539" s="289">
        <v>12</v>
      </c>
      <c r="B539" s="259" t="s">
        <v>505</v>
      </c>
      <c r="C539" s="267" t="s">
        <v>42</v>
      </c>
      <c r="D539" s="280">
        <v>10</v>
      </c>
      <c r="E539" s="261"/>
      <c r="F539" s="261">
        <f>D539*E539</f>
        <v>0</v>
      </c>
      <c r="G539" s="281"/>
      <c r="H539" s="261">
        <f>F539+(F539*G539/100)</f>
        <v>0</v>
      </c>
      <c r="I539" s="263"/>
      <c r="J539" s="264"/>
    </row>
    <row r="540" spans="1:10" ht="12.75">
      <c r="A540" s="289">
        <v>13</v>
      </c>
      <c r="B540" s="259" t="s">
        <v>506</v>
      </c>
      <c r="C540" s="267" t="s">
        <v>42</v>
      </c>
      <c r="D540" s="280">
        <v>50</v>
      </c>
      <c r="E540" s="261"/>
      <c r="F540" s="261">
        <f>D540*E540</f>
        <v>0</v>
      </c>
      <c r="G540" s="281"/>
      <c r="H540" s="261">
        <f>F540+(F540*G540/100)</f>
        <v>0</v>
      </c>
      <c r="I540" s="263"/>
      <c r="J540" s="264"/>
    </row>
    <row r="541" spans="1:10" ht="19.5" customHeight="1">
      <c r="A541" s="289">
        <v>14</v>
      </c>
      <c r="B541" s="259" t="s">
        <v>507</v>
      </c>
      <c r="C541" s="267" t="s">
        <v>42</v>
      </c>
      <c r="D541" s="280">
        <v>10</v>
      </c>
      <c r="E541" s="261"/>
      <c r="F541" s="261">
        <f>D541*E541</f>
        <v>0</v>
      </c>
      <c r="G541" s="281"/>
      <c r="H541" s="261">
        <f>F541+(F541*G541/100)</f>
        <v>0</v>
      </c>
      <c r="I541" s="263"/>
      <c r="J541" s="264"/>
    </row>
    <row r="542" spans="1:10" ht="28.5" customHeight="1">
      <c r="A542" s="87" t="s">
        <v>508</v>
      </c>
      <c r="B542" s="87"/>
      <c r="C542" s="87"/>
      <c r="D542" s="87"/>
      <c r="E542" s="87"/>
      <c r="F542" s="57">
        <f>SUM(F528:F541)</f>
        <v>0</v>
      </c>
      <c r="G542" s="356"/>
      <c r="H542" s="57">
        <f>SUM(H528:H541)</f>
        <v>0</v>
      </c>
      <c r="I542" s="8"/>
      <c r="J542" s="97"/>
    </row>
    <row r="543" spans="1:9" ht="31.5" customHeight="1">
      <c r="A543" s="233"/>
      <c r="B543" s="234"/>
      <c r="C543" s="233"/>
      <c r="D543" s="233"/>
      <c r="E543" s="235"/>
      <c r="F543" s="235"/>
      <c r="G543" s="236"/>
      <c r="H543" s="235"/>
      <c r="I543" s="98"/>
    </row>
    <row r="544" spans="1:10" ht="28.5" customHeight="1">
      <c r="A544" s="63" t="s">
        <v>509</v>
      </c>
      <c r="B544" s="63"/>
      <c r="C544" s="63"/>
      <c r="D544" s="63"/>
      <c r="E544" s="63"/>
      <c r="F544" s="63"/>
      <c r="G544" s="63"/>
      <c r="H544" s="63"/>
      <c r="I544" s="63"/>
      <c r="J544" s="63"/>
    </row>
    <row r="545" spans="1:10" ht="42" customHeight="1">
      <c r="A545" s="255" t="s">
        <v>2</v>
      </c>
      <c r="B545" s="255" t="s">
        <v>3</v>
      </c>
      <c r="C545" s="255" t="s">
        <v>4</v>
      </c>
      <c r="D545" s="255" t="s">
        <v>5</v>
      </c>
      <c r="E545" s="256" t="s">
        <v>311</v>
      </c>
      <c r="F545" s="256" t="s">
        <v>312</v>
      </c>
      <c r="G545" s="257" t="s">
        <v>8</v>
      </c>
      <c r="H545" s="256" t="s">
        <v>313</v>
      </c>
      <c r="I545" s="18" t="s">
        <v>10</v>
      </c>
      <c r="J545" s="19" t="s">
        <v>11</v>
      </c>
    </row>
    <row r="546" spans="1:10" ht="53.25" customHeight="1">
      <c r="A546" s="295">
        <v>1</v>
      </c>
      <c r="B546" s="222" t="s">
        <v>510</v>
      </c>
      <c r="C546" s="223" t="s">
        <v>15</v>
      </c>
      <c r="D546" s="224">
        <v>200</v>
      </c>
      <c r="E546" s="225"/>
      <c r="F546" s="225">
        <f>D546*E546</f>
        <v>0</v>
      </c>
      <c r="G546" s="226"/>
      <c r="H546" s="225">
        <f>F546+(F546*G546/100)</f>
        <v>0</v>
      </c>
      <c r="I546" s="8"/>
      <c r="J546" s="97"/>
    </row>
    <row r="547" spans="1:9" ht="27" customHeight="1">
      <c r="A547" s="87" t="s">
        <v>511</v>
      </c>
      <c r="B547" s="87"/>
      <c r="C547" s="87"/>
      <c r="D547" s="87"/>
      <c r="E547" s="87"/>
      <c r="F547" s="57">
        <f>SUM(F546)</f>
        <v>0</v>
      </c>
      <c r="G547" s="356"/>
      <c r="H547" s="57">
        <f>SUM(H546)</f>
        <v>0</v>
      </c>
      <c r="I547" s="8"/>
    </row>
    <row r="548" spans="1:9" ht="27.75" customHeight="1">
      <c r="A548" s="233"/>
      <c r="B548" s="234"/>
      <c r="C548" s="233"/>
      <c r="D548" s="233"/>
      <c r="E548" s="235"/>
      <c r="F548" s="235"/>
      <c r="G548" s="236"/>
      <c r="H548" s="235"/>
      <c r="I548" s="98"/>
    </row>
    <row r="549" spans="1:10" ht="28.5" customHeight="1">
      <c r="A549" s="63" t="s">
        <v>512</v>
      </c>
      <c r="B549" s="63"/>
      <c r="C549" s="63"/>
      <c r="D549" s="63"/>
      <c r="E549" s="63"/>
      <c r="F549" s="63"/>
      <c r="G549" s="63"/>
      <c r="H549" s="63"/>
      <c r="I549" s="63"/>
      <c r="J549" s="63"/>
    </row>
    <row r="550" spans="1:10" ht="42.75" customHeight="1">
      <c r="A550" s="255" t="s">
        <v>2</v>
      </c>
      <c r="B550" s="255" t="s">
        <v>3</v>
      </c>
      <c r="C550" s="255" t="s">
        <v>4</v>
      </c>
      <c r="D550" s="255" t="s">
        <v>5</v>
      </c>
      <c r="E550" s="256" t="s">
        <v>311</v>
      </c>
      <c r="F550" s="256" t="s">
        <v>312</v>
      </c>
      <c r="G550" s="257" t="s">
        <v>8</v>
      </c>
      <c r="H550" s="256" t="s">
        <v>313</v>
      </c>
      <c r="I550" s="18" t="s">
        <v>10</v>
      </c>
      <c r="J550" s="19" t="s">
        <v>11</v>
      </c>
    </row>
    <row r="551" spans="1:10" ht="64.5" customHeight="1">
      <c r="A551" s="295">
        <v>1</v>
      </c>
      <c r="B551" s="222" t="s">
        <v>513</v>
      </c>
      <c r="C551" s="223" t="s">
        <v>42</v>
      </c>
      <c r="D551" s="224">
        <v>200</v>
      </c>
      <c r="E551" s="225"/>
      <c r="F551" s="225">
        <f>D551*E551</f>
        <v>0</v>
      </c>
      <c r="G551" s="226"/>
      <c r="H551" s="225">
        <f>F551+(F551*G551/100)</f>
        <v>0</v>
      </c>
      <c r="I551" s="8"/>
      <c r="J551" s="97"/>
    </row>
    <row r="552" spans="1:10" ht="33" customHeight="1">
      <c r="A552" s="295">
        <v>2</v>
      </c>
      <c r="B552" s="222" t="s">
        <v>514</v>
      </c>
      <c r="C552" s="223" t="s">
        <v>42</v>
      </c>
      <c r="D552" s="224">
        <v>200</v>
      </c>
      <c r="E552" s="225"/>
      <c r="F552" s="225">
        <f>D552*E552</f>
        <v>0</v>
      </c>
      <c r="G552" s="226"/>
      <c r="H552" s="225">
        <f>F552+(F552*G552/100)</f>
        <v>0</v>
      </c>
      <c r="I552" s="8"/>
      <c r="J552" s="97"/>
    </row>
    <row r="553" spans="1:9" ht="28.5" customHeight="1">
      <c r="A553" s="87" t="s">
        <v>515</v>
      </c>
      <c r="B553" s="87"/>
      <c r="C553" s="87"/>
      <c r="D553" s="87"/>
      <c r="E553" s="87"/>
      <c r="F553" s="57">
        <f>SUM(F551:F552)</f>
        <v>0</v>
      </c>
      <c r="G553" s="356"/>
      <c r="H553" s="57">
        <f>SUM(H551:H552)</f>
        <v>0</v>
      </c>
      <c r="I553" s="8"/>
    </row>
    <row r="554" spans="1:9" ht="27.75" customHeight="1">
      <c r="A554" s="233"/>
      <c r="B554" s="234"/>
      <c r="C554" s="233"/>
      <c r="D554" s="233"/>
      <c r="E554" s="235"/>
      <c r="F554" s="235"/>
      <c r="G554" s="236"/>
      <c r="H554" s="235"/>
      <c r="I554" s="98"/>
    </row>
    <row r="555" spans="1:10" ht="27.75" customHeight="1">
      <c r="A555" s="63" t="s">
        <v>516</v>
      </c>
      <c r="B555" s="63"/>
      <c r="C555" s="63"/>
      <c r="D555" s="63"/>
      <c r="E555" s="63"/>
      <c r="F555" s="63"/>
      <c r="G555" s="63"/>
      <c r="H555" s="63"/>
      <c r="I555" s="63"/>
      <c r="J555" s="63"/>
    </row>
    <row r="556" spans="1:10" ht="42.75" customHeight="1">
      <c r="A556" s="255" t="s">
        <v>2</v>
      </c>
      <c r="B556" s="255" t="s">
        <v>3</v>
      </c>
      <c r="C556" s="255" t="s">
        <v>4</v>
      </c>
      <c r="D556" s="255" t="s">
        <v>5</v>
      </c>
      <c r="E556" s="256" t="s">
        <v>311</v>
      </c>
      <c r="F556" s="256" t="s">
        <v>312</v>
      </c>
      <c r="G556" s="257" t="s">
        <v>8</v>
      </c>
      <c r="H556" s="256" t="s">
        <v>313</v>
      </c>
      <c r="I556" s="18" t="s">
        <v>10</v>
      </c>
      <c r="J556" s="19" t="s">
        <v>11</v>
      </c>
    </row>
    <row r="557" spans="1:10" ht="12.75">
      <c r="A557" s="198">
        <v>1</v>
      </c>
      <c r="B557" s="208" t="s">
        <v>517</v>
      </c>
      <c r="C557" s="200" t="s">
        <v>42</v>
      </c>
      <c r="D557" s="212">
        <v>20</v>
      </c>
      <c r="E557" s="202"/>
      <c r="F557" s="203">
        <f>D557*E557</f>
        <v>0</v>
      </c>
      <c r="G557" s="204"/>
      <c r="H557" s="203">
        <f>F557+(F557*G557/100)</f>
        <v>0</v>
      </c>
      <c r="I557" s="209"/>
      <c r="J557" s="97"/>
    </row>
    <row r="558" spans="1:10" ht="27.75" customHeight="1">
      <c r="A558" s="198">
        <v>2</v>
      </c>
      <c r="B558" s="210" t="s">
        <v>518</v>
      </c>
      <c r="C558" s="200" t="s">
        <v>42</v>
      </c>
      <c r="D558" s="212">
        <v>20</v>
      </c>
      <c r="E558" s="202"/>
      <c r="F558" s="203">
        <f>D558*E558</f>
        <v>0</v>
      </c>
      <c r="G558" s="204"/>
      <c r="H558" s="203">
        <f>F558+(F558*G558/100)</f>
        <v>0</v>
      </c>
      <c r="I558" s="211"/>
      <c r="J558" s="97"/>
    </row>
    <row r="559" spans="1:9" ht="27.75" customHeight="1">
      <c r="A559" s="87" t="s">
        <v>519</v>
      </c>
      <c r="B559" s="87"/>
      <c r="C559" s="87"/>
      <c r="D559" s="87"/>
      <c r="E559" s="87"/>
      <c r="F559" s="57">
        <f>SUM(F557:F558)</f>
        <v>0</v>
      </c>
      <c r="G559" s="356"/>
      <c r="H559" s="57">
        <f>SUM(H557:H558)</f>
        <v>0</v>
      </c>
      <c r="I559" s="8"/>
    </row>
    <row r="560" spans="1:9" ht="27.75" customHeight="1">
      <c r="A560" s="233"/>
      <c r="B560" s="234"/>
      <c r="C560" s="233"/>
      <c r="D560" s="233"/>
      <c r="E560" s="235"/>
      <c r="F560" s="235"/>
      <c r="G560" s="236"/>
      <c r="H560" s="235"/>
      <c r="I560" s="98"/>
    </row>
    <row r="561" spans="1:10" ht="27.75" customHeight="1">
      <c r="A561" s="63" t="s">
        <v>520</v>
      </c>
      <c r="B561" s="63"/>
      <c r="C561" s="63"/>
      <c r="D561" s="63"/>
      <c r="E561" s="63"/>
      <c r="F561" s="63"/>
      <c r="G561" s="63"/>
      <c r="H561" s="63"/>
      <c r="I561" s="63"/>
      <c r="J561" s="63"/>
    </row>
    <row r="562" spans="1:10" ht="42.75" customHeight="1">
      <c r="A562" s="255" t="s">
        <v>2</v>
      </c>
      <c r="B562" s="255" t="s">
        <v>3</v>
      </c>
      <c r="C562" s="255" t="s">
        <v>4</v>
      </c>
      <c r="D562" s="255" t="s">
        <v>5</v>
      </c>
      <c r="E562" s="256" t="s">
        <v>311</v>
      </c>
      <c r="F562" s="256" t="s">
        <v>312</v>
      </c>
      <c r="G562" s="257" t="s">
        <v>8</v>
      </c>
      <c r="H562" s="256" t="s">
        <v>313</v>
      </c>
      <c r="I562" s="18" t="s">
        <v>10</v>
      </c>
      <c r="J562" s="19" t="s">
        <v>11</v>
      </c>
    </row>
    <row r="563" spans="1:10" ht="27.75" customHeight="1">
      <c r="A563" s="279">
        <v>1</v>
      </c>
      <c r="B563" s="259" t="s">
        <v>521</v>
      </c>
      <c r="C563" s="267" t="s">
        <v>42</v>
      </c>
      <c r="D563" s="280">
        <v>100</v>
      </c>
      <c r="E563" s="261"/>
      <c r="F563" s="261">
        <f>D563*E563</f>
        <v>0</v>
      </c>
      <c r="G563" s="281"/>
      <c r="H563" s="261">
        <f>F563+(F563*G563/100)</f>
        <v>0</v>
      </c>
      <c r="I563" s="263"/>
      <c r="J563" s="264"/>
    </row>
    <row r="564" spans="1:10" ht="27.75" customHeight="1">
      <c r="A564" s="279">
        <v>2</v>
      </c>
      <c r="B564" s="259" t="s">
        <v>522</v>
      </c>
      <c r="C564" s="267" t="s">
        <v>42</v>
      </c>
      <c r="D564" s="280">
        <v>100</v>
      </c>
      <c r="E564" s="261"/>
      <c r="F564" s="261">
        <f>D564*E564</f>
        <v>0</v>
      </c>
      <c r="G564" s="281"/>
      <c r="H564" s="261">
        <f>F564+(F564*G564/100)</f>
        <v>0</v>
      </c>
      <c r="I564" s="263"/>
      <c r="J564" s="264"/>
    </row>
    <row r="565" spans="1:10" ht="27.75" customHeight="1">
      <c r="A565" s="279">
        <v>3</v>
      </c>
      <c r="B565" s="259" t="s">
        <v>523</v>
      </c>
      <c r="C565" s="267" t="s">
        <v>42</v>
      </c>
      <c r="D565" s="280">
        <v>50</v>
      </c>
      <c r="E565" s="261"/>
      <c r="F565" s="261">
        <f>D565*E565</f>
        <v>0</v>
      </c>
      <c r="G565" s="281"/>
      <c r="H565" s="261">
        <f>F565+(F565*G565/100)</f>
        <v>0</v>
      </c>
      <c r="I565" s="263"/>
      <c r="J565" s="264"/>
    </row>
    <row r="566" spans="1:9" ht="27.75" customHeight="1">
      <c r="A566" s="87" t="s">
        <v>524</v>
      </c>
      <c r="B566" s="87"/>
      <c r="C566" s="87"/>
      <c r="D566" s="87"/>
      <c r="E566" s="87"/>
      <c r="F566" s="57">
        <f>SUM(F563:F565)</f>
        <v>0</v>
      </c>
      <c r="G566" s="356"/>
      <c r="H566" s="57">
        <f>SUM(H563:H565)</f>
        <v>0</v>
      </c>
      <c r="I566" s="8"/>
    </row>
    <row r="567" spans="1:9" ht="27.75" customHeight="1">
      <c r="A567" s="384"/>
      <c r="B567" s="384"/>
      <c r="C567" s="384"/>
      <c r="D567" s="384"/>
      <c r="E567" s="384"/>
      <c r="F567" s="385"/>
      <c r="G567" s="371"/>
      <c r="H567" s="385"/>
      <c r="I567" s="6"/>
    </row>
    <row r="568" spans="1:10" ht="27.75" customHeight="1">
      <c r="A568" s="63" t="s">
        <v>525</v>
      </c>
      <c r="B568" s="63"/>
      <c r="C568" s="63"/>
      <c r="D568" s="63"/>
      <c r="E568" s="63"/>
      <c r="F568" s="63"/>
      <c r="G568" s="63"/>
      <c r="H568" s="63"/>
      <c r="I568" s="63"/>
      <c r="J568" s="63"/>
    </row>
    <row r="569" spans="1:10" ht="42" customHeight="1">
      <c r="A569" s="255" t="s">
        <v>2</v>
      </c>
      <c r="B569" s="255" t="s">
        <v>3</v>
      </c>
      <c r="C569" s="255" t="s">
        <v>4</v>
      </c>
      <c r="D569" s="255" t="s">
        <v>5</v>
      </c>
      <c r="E569" s="256" t="s">
        <v>311</v>
      </c>
      <c r="F569" s="256" t="s">
        <v>312</v>
      </c>
      <c r="G569" s="257" t="s">
        <v>8</v>
      </c>
      <c r="H569" s="256" t="s">
        <v>313</v>
      </c>
      <c r="I569" s="18" t="s">
        <v>10</v>
      </c>
      <c r="J569" s="19" t="s">
        <v>11</v>
      </c>
    </row>
    <row r="570" spans="1:10" ht="27.75" customHeight="1">
      <c r="A570" s="24">
        <v>1</v>
      </c>
      <c r="B570" s="38" t="s">
        <v>526</v>
      </c>
      <c r="C570" s="31" t="s">
        <v>42</v>
      </c>
      <c r="D570" s="41">
        <v>100</v>
      </c>
      <c r="E570" s="34"/>
      <c r="F570" s="34">
        <f>D570*E570</f>
        <v>0</v>
      </c>
      <c r="G570" s="33"/>
      <c r="H570" s="34">
        <f>F570+(F570*G570/100)</f>
        <v>0</v>
      </c>
      <c r="I570" s="40"/>
      <c r="J570" s="36"/>
    </row>
    <row r="571" spans="1:10" ht="12.75">
      <c r="A571" s="24">
        <v>2</v>
      </c>
      <c r="B571" s="38" t="s">
        <v>527</v>
      </c>
      <c r="C571" s="31" t="s">
        <v>42</v>
      </c>
      <c r="D571" s="41">
        <v>100</v>
      </c>
      <c r="E571" s="34"/>
      <c r="F571" s="34">
        <f>D571*E571</f>
        <v>0</v>
      </c>
      <c r="G571" s="33"/>
      <c r="H571" s="34">
        <f>F571+(F571*G571/100)</f>
        <v>0</v>
      </c>
      <c r="I571" s="40"/>
      <c r="J571" s="36"/>
    </row>
    <row r="572" spans="1:10" ht="39" customHeight="1">
      <c r="A572" s="24">
        <v>3</v>
      </c>
      <c r="B572" s="38" t="s">
        <v>528</v>
      </c>
      <c r="C572" s="31" t="s">
        <v>42</v>
      </c>
      <c r="D572" s="41">
        <v>30</v>
      </c>
      <c r="E572" s="34"/>
      <c r="F572" s="34">
        <f>D572*E572</f>
        <v>0</v>
      </c>
      <c r="G572" s="33"/>
      <c r="H572" s="34">
        <f>F572+(F572*G572/100)</f>
        <v>0</v>
      </c>
      <c r="I572" s="40"/>
      <c r="J572" s="36"/>
    </row>
    <row r="573" spans="1:10" ht="38.25" customHeight="1">
      <c r="A573" s="24">
        <v>4</v>
      </c>
      <c r="B573" s="38" t="s">
        <v>529</v>
      </c>
      <c r="C573" s="31" t="s">
        <v>42</v>
      </c>
      <c r="D573" s="41">
        <v>30</v>
      </c>
      <c r="E573" s="34"/>
      <c r="F573" s="34">
        <f>D573*E573</f>
        <v>0</v>
      </c>
      <c r="G573" s="33"/>
      <c r="H573" s="34">
        <f>F573+(F573*G573/100)</f>
        <v>0</v>
      </c>
      <c r="I573" s="40"/>
      <c r="J573" s="36"/>
    </row>
    <row r="574" spans="1:10" ht="27.75" customHeight="1">
      <c r="A574" s="24">
        <v>5</v>
      </c>
      <c r="B574" s="38" t="s">
        <v>530</v>
      </c>
      <c r="C574" s="31" t="s">
        <v>42</v>
      </c>
      <c r="D574" s="41">
        <v>10</v>
      </c>
      <c r="E574" s="34"/>
      <c r="F574" s="34">
        <f>D574*E574</f>
        <v>0</v>
      </c>
      <c r="G574" s="33"/>
      <c r="H574" s="34">
        <f>F574+(F574*G574/100)</f>
        <v>0</v>
      </c>
      <c r="I574" s="40"/>
      <c r="J574" s="36"/>
    </row>
    <row r="575" spans="1:10" ht="66.75" customHeight="1">
      <c r="A575" s="24">
        <v>6</v>
      </c>
      <c r="B575" s="46" t="s">
        <v>531</v>
      </c>
      <c r="C575" s="75" t="s">
        <v>42</v>
      </c>
      <c r="D575" s="47">
        <v>100</v>
      </c>
      <c r="E575" s="48"/>
      <c r="F575" s="34">
        <f>D575*E575</f>
        <v>0</v>
      </c>
      <c r="G575" s="77"/>
      <c r="H575" s="34">
        <f>F575+(F575*G575/100)</f>
        <v>0</v>
      </c>
      <c r="I575" s="36"/>
      <c r="J575" s="36"/>
    </row>
    <row r="576" spans="1:9" ht="27.75" customHeight="1">
      <c r="A576" s="87" t="s">
        <v>532</v>
      </c>
      <c r="B576" s="87"/>
      <c r="C576" s="87"/>
      <c r="D576" s="87"/>
      <c r="E576" s="87"/>
      <c r="F576" s="57">
        <f>SUM(F573:F575)</f>
        <v>0</v>
      </c>
      <c r="G576" s="356"/>
      <c r="H576" s="57">
        <f>SUM(H573:H575)</f>
        <v>0</v>
      </c>
      <c r="I576" s="8"/>
    </row>
    <row r="577" spans="1:9" ht="27.75" customHeight="1">
      <c r="A577" s="384"/>
      <c r="B577" s="384"/>
      <c r="C577" s="384"/>
      <c r="D577" s="384"/>
      <c r="E577" s="384"/>
      <c r="F577" s="385"/>
      <c r="G577" s="371"/>
      <c r="H577" s="385"/>
      <c r="I577" s="6"/>
    </row>
    <row r="578" spans="1:9" ht="27.75" customHeight="1">
      <c r="A578" s="233"/>
      <c r="B578" s="386" t="s">
        <v>533</v>
      </c>
      <c r="C578" s="387"/>
      <c r="D578" s="388"/>
      <c r="E578" s="389"/>
      <c r="F578" s="390"/>
      <c r="G578" s="391"/>
      <c r="H578" s="392"/>
      <c r="I578"/>
    </row>
    <row r="579" spans="1:9" ht="27" customHeight="1">
      <c r="A579" s="233"/>
      <c r="B579" s="234"/>
      <c r="C579" s="233" t="s">
        <v>39</v>
      </c>
      <c r="D579" s="233"/>
      <c r="E579" s="235"/>
      <c r="F579" s="235"/>
      <c r="G579" s="236"/>
      <c r="H579" s="235"/>
      <c r="I579" s="98"/>
    </row>
    <row r="580" spans="1:9" ht="27.75" customHeight="1">
      <c r="A580" s="233"/>
      <c r="B580" s="234"/>
      <c r="C580" s="233"/>
      <c r="D580" s="233"/>
      <c r="E580" s="235"/>
      <c r="F580" s="235"/>
      <c r="G580" s="236"/>
      <c r="H580" s="235"/>
      <c r="I580" s="98"/>
    </row>
    <row r="581" spans="1:9" ht="12.75">
      <c r="A581" s="233"/>
      <c r="B581" s="234"/>
      <c r="C581" s="233"/>
      <c r="D581" s="233"/>
      <c r="E581" s="235"/>
      <c r="F581" s="235"/>
      <c r="G581" s="236"/>
      <c r="H581" s="235"/>
      <c r="I581" s="98"/>
    </row>
    <row r="582" spans="1:9" ht="15.75" customHeight="1">
      <c r="A582" s="233"/>
      <c r="B582" s="234"/>
      <c r="C582" s="233"/>
      <c r="D582" s="233"/>
      <c r="E582" s="235"/>
      <c r="F582" s="235"/>
      <c r="G582" s="236"/>
      <c r="H582" s="235"/>
      <c r="I582" s="98"/>
    </row>
    <row r="583" spans="1:9" ht="12.75">
      <c r="A583" s="233"/>
      <c r="B583" s="234"/>
      <c r="C583" s="233"/>
      <c r="D583" s="233"/>
      <c r="E583" s="235"/>
      <c r="F583" s="235"/>
      <c r="G583" s="236"/>
      <c r="H583" s="235"/>
      <c r="I583" s="98"/>
    </row>
    <row r="584" spans="1:9" ht="63" customHeight="1">
      <c r="A584" s="233"/>
      <c r="B584" s="234"/>
      <c r="C584" s="233"/>
      <c r="D584" s="233"/>
      <c r="E584" s="235"/>
      <c r="F584" s="235"/>
      <c r="G584" s="236"/>
      <c r="H584" s="235"/>
      <c r="I584" s="98"/>
    </row>
    <row r="585" spans="1:9" ht="12.75">
      <c r="A585" s="233"/>
      <c r="B585" s="234"/>
      <c r="C585" s="233"/>
      <c r="D585" s="233"/>
      <c r="E585" s="235"/>
      <c r="F585" s="235"/>
      <c r="G585" s="236"/>
      <c r="H585" s="235"/>
      <c r="I585" s="98"/>
    </row>
    <row r="586" spans="1:9" ht="12.75">
      <c r="A586" s="233"/>
      <c r="B586" s="234"/>
      <c r="C586" s="233"/>
      <c r="D586" s="233"/>
      <c r="E586" s="235"/>
      <c r="F586" s="235"/>
      <c r="G586" s="236"/>
      <c r="H586" s="235"/>
      <c r="I586" s="98"/>
    </row>
    <row r="587" spans="1:9" ht="12.75">
      <c r="A587" s="233"/>
      <c r="B587" s="234"/>
      <c r="C587" s="233"/>
      <c r="D587" s="233"/>
      <c r="E587" s="235"/>
      <c r="F587" s="235"/>
      <c r="G587" s="236"/>
      <c r="H587" s="235"/>
      <c r="I587" s="98"/>
    </row>
    <row r="588" spans="1:9" ht="31.5" customHeight="1">
      <c r="A588" s="233"/>
      <c r="B588" s="234"/>
      <c r="C588" s="233"/>
      <c r="D588" s="233"/>
      <c r="E588" s="235"/>
      <c r="F588" s="235"/>
      <c r="G588" s="236"/>
      <c r="H588" s="235"/>
      <c r="I588" s="98"/>
    </row>
    <row r="589" spans="1:9" ht="12.75">
      <c r="A589" s="233"/>
      <c r="B589" s="234"/>
      <c r="C589" s="233"/>
      <c r="D589" s="233"/>
      <c r="E589" s="235"/>
      <c r="F589" s="235"/>
      <c r="G589" s="236"/>
      <c r="H589" s="235"/>
      <c r="I589" s="98"/>
    </row>
    <row r="590" spans="1:9" ht="15.75" customHeight="1">
      <c r="A590" s="233"/>
      <c r="B590" s="234"/>
      <c r="C590" s="233"/>
      <c r="D590" s="233"/>
      <c r="E590" s="235"/>
      <c r="F590" s="235"/>
      <c r="G590" s="236"/>
      <c r="H590" s="235"/>
      <c r="I590" s="98"/>
    </row>
    <row r="591" spans="1:9" ht="12.75">
      <c r="A591" s="233"/>
      <c r="B591" s="234"/>
      <c r="C591" s="233"/>
      <c r="D591" s="233"/>
      <c r="E591" s="235"/>
      <c r="F591" s="235"/>
      <c r="G591" s="236"/>
      <c r="H591" s="235"/>
      <c r="I591" s="98"/>
    </row>
    <row r="592" spans="1:9" ht="38.25" customHeight="1">
      <c r="A592" s="233"/>
      <c r="B592" s="234"/>
      <c r="C592" s="233"/>
      <c r="D592" s="233"/>
      <c r="E592" s="235"/>
      <c r="F592" s="235"/>
      <c r="G592" s="236"/>
      <c r="H592" s="235"/>
      <c r="I592" s="98"/>
    </row>
    <row r="593" spans="1:9" ht="12.75">
      <c r="A593" s="233"/>
      <c r="B593" s="234"/>
      <c r="C593" s="233"/>
      <c r="D593" s="233"/>
      <c r="E593" s="235"/>
      <c r="F593" s="235"/>
      <c r="G593" s="236"/>
      <c r="H593" s="235"/>
      <c r="I593" s="98"/>
    </row>
    <row r="594" spans="1:9" ht="15.75" customHeight="1">
      <c r="A594" s="233"/>
      <c r="B594" s="234"/>
      <c r="C594" s="233"/>
      <c r="D594" s="233"/>
      <c r="E594" s="235"/>
      <c r="F594" s="235"/>
      <c r="G594" s="236"/>
      <c r="H594" s="235"/>
      <c r="I594" s="98"/>
    </row>
    <row r="595" spans="1:9" ht="12.75">
      <c r="A595" s="233"/>
      <c r="B595" s="234"/>
      <c r="C595" s="233"/>
      <c r="D595" s="233"/>
      <c r="E595" s="235"/>
      <c r="F595" s="235"/>
      <c r="G595" s="236"/>
      <c r="H595" s="235"/>
      <c r="I595" s="98"/>
    </row>
    <row r="596" spans="1:9" ht="12.75">
      <c r="A596" s="233"/>
      <c r="B596" s="234"/>
      <c r="C596" s="233"/>
      <c r="D596" s="233"/>
      <c r="E596" s="235"/>
      <c r="F596" s="235"/>
      <c r="G596" s="236"/>
      <c r="H596" s="235"/>
      <c r="I596" s="98"/>
    </row>
    <row r="597" spans="1:9" ht="12.75">
      <c r="A597" s="233"/>
      <c r="B597" s="234"/>
      <c r="C597" s="233"/>
      <c r="D597" s="233"/>
      <c r="E597" s="235"/>
      <c r="F597" s="235"/>
      <c r="G597" s="236"/>
      <c r="H597" s="235"/>
      <c r="I597" s="98"/>
    </row>
    <row r="598" spans="1:9" ht="15.75" customHeight="1">
      <c r="A598" s="233"/>
      <c r="B598" s="234"/>
      <c r="C598" s="233"/>
      <c r="D598" s="233"/>
      <c r="E598" s="235"/>
      <c r="F598" s="235"/>
      <c r="G598" s="236"/>
      <c r="H598" s="235"/>
      <c r="I598" s="98"/>
    </row>
    <row r="599" spans="1:9" ht="12.75">
      <c r="A599" s="233"/>
      <c r="B599" s="234"/>
      <c r="C599" s="233"/>
      <c r="D599" s="233"/>
      <c r="E599" s="235"/>
      <c r="F599" s="235"/>
      <c r="G599" s="236"/>
      <c r="H599" s="235"/>
      <c r="I599" s="98"/>
    </row>
    <row r="600" spans="1:9" ht="63" customHeight="1">
      <c r="A600" s="233"/>
      <c r="B600" s="234"/>
      <c r="C600" s="233"/>
      <c r="D600" s="233"/>
      <c r="E600" s="235"/>
      <c r="F600" s="235"/>
      <c r="G600" s="236"/>
      <c r="H600" s="235"/>
      <c r="I600" s="98"/>
    </row>
    <row r="601" spans="1:9" ht="12.75">
      <c r="A601" s="233"/>
      <c r="B601" s="234"/>
      <c r="C601" s="233"/>
      <c r="D601" s="233"/>
      <c r="E601" s="235"/>
      <c r="F601" s="235"/>
      <c r="G601" s="236"/>
      <c r="H601" s="235"/>
      <c r="I601" s="98"/>
    </row>
    <row r="602" spans="1:9" ht="12.75">
      <c r="A602" s="233"/>
      <c r="B602" s="234"/>
      <c r="C602" s="233"/>
      <c r="D602" s="233"/>
      <c r="E602" s="235"/>
      <c r="F602" s="235"/>
      <c r="G602" s="236"/>
      <c r="H602" s="235"/>
      <c r="I602" s="98"/>
    </row>
    <row r="603" spans="1:9" ht="12.75">
      <c r="A603" s="233"/>
      <c r="B603" s="234"/>
      <c r="C603" s="233"/>
      <c r="D603" s="233"/>
      <c r="E603" s="235"/>
      <c r="F603" s="235"/>
      <c r="G603" s="236"/>
      <c r="H603" s="235"/>
      <c r="I603" s="98"/>
    </row>
    <row r="604" spans="1:9" ht="31.5" customHeight="1">
      <c r="A604" s="233"/>
      <c r="B604" s="234"/>
      <c r="C604" s="233"/>
      <c r="D604" s="233"/>
      <c r="E604" s="235"/>
      <c r="F604" s="235"/>
      <c r="G604" s="236"/>
      <c r="H604" s="235"/>
      <c r="I604" s="98"/>
    </row>
    <row r="605" spans="1:9" ht="12.75">
      <c r="A605" s="233"/>
      <c r="B605" s="234"/>
      <c r="C605" s="233"/>
      <c r="D605" s="233"/>
      <c r="E605" s="235"/>
      <c r="F605" s="235"/>
      <c r="G605" s="236"/>
      <c r="H605" s="235"/>
      <c r="I605" s="98"/>
    </row>
    <row r="606" spans="1:9" ht="15.75" customHeight="1">
      <c r="A606" s="233"/>
      <c r="B606" s="234"/>
      <c r="C606" s="233"/>
      <c r="D606" s="233"/>
      <c r="E606" s="235"/>
      <c r="F606" s="235"/>
      <c r="G606" s="236"/>
      <c r="H606" s="235"/>
      <c r="I606" s="98"/>
    </row>
    <row r="607" spans="1:9" ht="12.75">
      <c r="A607" s="233"/>
      <c r="B607" s="234"/>
      <c r="C607" s="233"/>
      <c r="D607" s="233"/>
      <c r="E607" s="235"/>
      <c r="F607" s="235"/>
      <c r="G607" s="236"/>
      <c r="H607" s="235"/>
      <c r="I607" s="98"/>
    </row>
    <row r="608" spans="1:9" ht="25.5" customHeight="1">
      <c r="A608" s="233"/>
      <c r="B608" s="234"/>
      <c r="C608" s="233"/>
      <c r="D608" s="233"/>
      <c r="E608" s="235"/>
      <c r="F608" s="235"/>
      <c r="G608" s="236"/>
      <c r="H608" s="235"/>
      <c r="I608" s="98"/>
    </row>
    <row r="609" spans="1:9" ht="12.75">
      <c r="A609" s="233"/>
      <c r="B609" s="234"/>
      <c r="C609" s="233"/>
      <c r="D609" s="233"/>
      <c r="E609" s="235"/>
      <c r="F609" s="235"/>
      <c r="G609" s="236"/>
      <c r="H609" s="235"/>
      <c r="I609" s="98"/>
    </row>
    <row r="610" spans="1:9" ht="15.75" customHeight="1">
      <c r="A610" s="233"/>
      <c r="B610" s="234"/>
      <c r="C610" s="233"/>
      <c r="D610" s="233"/>
      <c r="E610" s="235"/>
      <c r="F610" s="235"/>
      <c r="G610" s="236"/>
      <c r="H610" s="235"/>
      <c r="I610" s="98"/>
    </row>
    <row r="611" spans="1:9" ht="12.75">
      <c r="A611" s="233"/>
      <c r="B611" s="234"/>
      <c r="C611" s="233"/>
      <c r="D611" s="233"/>
      <c r="E611" s="235"/>
      <c r="F611" s="235"/>
      <c r="G611" s="236"/>
      <c r="H611" s="235"/>
      <c r="I611" s="98"/>
    </row>
    <row r="612" spans="1:9" ht="12.75">
      <c r="A612" s="233"/>
      <c r="G612" s="236"/>
      <c r="H612" s="235"/>
      <c r="I612" s="98"/>
    </row>
    <row r="613" spans="1:9" ht="12.75">
      <c r="A613" s="233"/>
      <c r="G613" s="236"/>
      <c r="H613" s="235"/>
      <c r="I613" s="98"/>
    </row>
    <row r="614" spans="1:9" ht="15.75" customHeight="1">
      <c r="A614" s="233"/>
      <c r="G614" s="236"/>
      <c r="H614" s="235"/>
      <c r="I614" s="98"/>
    </row>
    <row r="615" spans="1:9" ht="12.75">
      <c r="A615" s="233"/>
      <c r="G615" s="236"/>
      <c r="H615" s="235"/>
      <c r="I615" s="98"/>
    </row>
    <row r="616" spans="1:9" ht="63" customHeight="1">
      <c r="A616" s="233"/>
      <c r="G616" s="236"/>
      <c r="H616" s="235"/>
      <c r="I616" s="98"/>
    </row>
    <row r="620" ht="31.5" customHeight="1"/>
    <row r="622" ht="15.75" customHeight="1"/>
    <row r="624" ht="102" customHeight="1"/>
    <row r="626" ht="15.75" customHeight="1"/>
    <row r="630" ht="15.75" customHeight="1"/>
    <row r="632" ht="63" customHeight="1"/>
    <row r="636" ht="31.5" customHeight="1"/>
    <row r="638" ht="15.75" customHeight="1"/>
    <row r="640" ht="191.25" customHeight="1"/>
    <row r="642" ht="15.75" customHeight="1"/>
    <row r="646" ht="15.75" customHeight="1"/>
    <row r="648" ht="63" customHeight="1"/>
    <row r="652" ht="31.5" customHeight="1"/>
    <row r="654" ht="15.75" customHeight="1"/>
    <row r="656" ht="25.5" customHeight="1"/>
    <row r="658" ht="15.75" customHeight="1"/>
    <row r="662" ht="15.75" customHeight="1"/>
    <row r="664" ht="63" customHeight="1"/>
    <row r="668" ht="31.5" customHeight="1"/>
    <row r="670" ht="15.75" customHeight="1"/>
    <row r="672" ht="51" customHeight="1"/>
    <row r="674" ht="15.75" customHeight="1"/>
    <row r="678" ht="15.75" customHeight="1"/>
    <row r="680" ht="63" customHeight="1"/>
    <row r="684" ht="31.5" customHeight="1"/>
    <row r="686" ht="15.75" customHeight="1"/>
    <row r="688" ht="25.5" customHeight="1"/>
    <row r="690" ht="15.75" customHeight="1"/>
    <row r="694" ht="15.75" customHeight="1"/>
    <row r="696" ht="63" customHeight="1"/>
    <row r="700" ht="31.5" customHeight="1"/>
    <row r="702" ht="15.75" customHeight="1"/>
    <row r="704" ht="51" customHeight="1"/>
    <row r="706" ht="15.75" customHeight="1"/>
    <row r="710" ht="15.75" customHeight="1"/>
    <row r="712" ht="63" customHeight="1"/>
    <row r="716" ht="31.5" customHeight="1"/>
    <row r="718" ht="15.75" customHeight="1"/>
    <row r="720" ht="51" customHeight="1"/>
    <row r="722" ht="15.75" customHeight="1"/>
    <row r="726" ht="15.75" customHeight="1"/>
    <row r="728" ht="63" customHeight="1"/>
    <row r="732" ht="31.5" customHeight="1"/>
    <row r="734" ht="15.75" customHeight="1"/>
    <row r="736" ht="51" customHeight="1"/>
    <row r="738" ht="15.75" customHeight="1"/>
    <row r="742" ht="15.75" customHeight="1"/>
    <row r="744" ht="63" customHeight="1"/>
    <row r="748" ht="31.5" customHeight="1"/>
    <row r="750" ht="15.75" customHeight="1"/>
    <row r="752" ht="25.5" customHeight="1"/>
    <row r="754" ht="15.75" customHeight="1"/>
    <row r="758" ht="15.75" customHeight="1"/>
    <row r="760" ht="63" customHeight="1"/>
    <row r="764" ht="31.5" customHeight="1"/>
    <row r="766" ht="15.75" customHeight="1"/>
    <row r="768" ht="255" customHeight="1"/>
    <row r="770" ht="15.75" customHeight="1"/>
    <row r="774" ht="15.75" customHeight="1"/>
    <row r="776" ht="63" customHeight="1"/>
    <row r="780" ht="31.5" customHeight="1"/>
    <row r="782" ht="15.75" customHeight="1"/>
    <row r="784" ht="25.5" customHeight="1"/>
    <row r="786" ht="15.75" customHeight="1"/>
    <row r="790" ht="15.75" customHeight="1"/>
    <row r="792" ht="63" customHeight="1"/>
    <row r="796" ht="31.5" customHeight="1"/>
    <row r="798" ht="15.75" customHeight="1"/>
    <row r="800" ht="63.75" customHeight="1"/>
    <row r="802" ht="15.75" customHeight="1"/>
    <row r="806" ht="15.75" customHeight="1"/>
    <row r="808" ht="63" customHeight="1"/>
    <row r="812" ht="31.5" customHeight="1"/>
    <row r="814" ht="15.75" customHeight="1"/>
    <row r="816" ht="38.25" customHeight="1"/>
    <row r="818" ht="15.75" customHeight="1"/>
    <row r="822" ht="15.75" customHeight="1"/>
    <row r="824" ht="63" customHeight="1"/>
    <row r="828" ht="31.5" customHeight="1"/>
    <row r="830" ht="15.75" customHeight="1"/>
    <row r="832" ht="89.25" customHeight="1"/>
    <row r="834" ht="15.75" customHeight="1"/>
    <row r="838" ht="15.75" customHeight="1"/>
    <row r="840" ht="63" customHeight="1"/>
    <row r="844" ht="31.5" customHeight="1"/>
    <row r="846" ht="15.75" customHeight="1"/>
    <row r="848" ht="102" customHeight="1"/>
    <row r="850" ht="15.75" customHeight="1"/>
    <row r="854" ht="15.75" customHeight="1"/>
    <row r="856" ht="63" customHeight="1"/>
    <row r="860" ht="31.5" customHeight="1"/>
    <row r="862" ht="15.75" customHeight="1"/>
    <row r="864" ht="76.5" customHeight="1"/>
    <row r="866" ht="15.75" customHeight="1"/>
    <row r="870" ht="15.75" customHeight="1"/>
    <row r="872" ht="63" customHeight="1"/>
    <row r="876" ht="31.5" customHeight="1"/>
    <row r="878" ht="15.75" customHeight="1"/>
    <row r="880" ht="76.5" customHeight="1"/>
    <row r="882" ht="15.75" customHeight="1"/>
    <row r="886" ht="15.75" customHeight="1"/>
    <row r="888" ht="63" customHeight="1"/>
    <row r="892" ht="31.5" customHeight="1"/>
    <row r="894" ht="15.75" customHeight="1"/>
    <row r="896" ht="51" customHeight="1"/>
    <row r="898" ht="15.75" customHeight="1"/>
    <row r="902" ht="15.75" customHeight="1"/>
    <row r="904" ht="63" customHeight="1"/>
    <row r="908" ht="31.5" customHeight="1"/>
    <row r="910" ht="15.75" customHeight="1"/>
    <row r="912" ht="293.25" customHeight="1"/>
    <row r="914" ht="15.75" customHeight="1"/>
    <row r="918" ht="15.75" customHeight="1"/>
    <row r="920" ht="63" customHeight="1"/>
    <row r="924" ht="31.5" customHeight="1"/>
    <row r="926" ht="15.75" customHeight="1"/>
    <row r="928" ht="114.75" customHeight="1"/>
    <row r="930" ht="15.75" customHeight="1"/>
    <row r="934" ht="15.75" customHeight="1"/>
    <row r="936" ht="63" customHeight="1"/>
    <row r="940" ht="31.5" customHeight="1"/>
    <row r="942" ht="15.75" customHeight="1"/>
    <row r="944" ht="267.75" customHeight="1"/>
    <row r="946" ht="15.75" customHeight="1"/>
    <row r="950" ht="15.75" customHeight="1"/>
    <row r="952" ht="63" customHeight="1"/>
    <row r="956" ht="31.5" customHeight="1"/>
    <row r="958" ht="15.75" customHeight="1"/>
    <row r="962" ht="15.75" customHeight="1"/>
    <row r="966" ht="15.75" customHeight="1"/>
    <row r="968" ht="63" customHeight="1"/>
    <row r="972" ht="31.5" customHeight="1"/>
    <row r="974" ht="15.75" customHeight="1"/>
    <row r="976" ht="102" customHeight="1"/>
    <row r="978" ht="15.75" customHeight="1"/>
    <row r="982" ht="15.75" customHeight="1"/>
    <row r="984" ht="63" customHeight="1"/>
    <row r="988" ht="31.5" customHeight="1"/>
    <row r="990" ht="15.75" customHeight="1"/>
    <row r="992" ht="25.5" customHeight="1"/>
    <row r="994" ht="15.75" customHeight="1"/>
    <row r="998" ht="15.75" customHeight="1"/>
    <row r="1000" ht="63" customHeight="1"/>
    <row r="1004" ht="31.5" customHeight="1"/>
    <row r="1006" ht="15.75" customHeight="1"/>
    <row r="1008" ht="25.5" customHeight="1"/>
    <row r="1010" ht="15.75" customHeight="1"/>
    <row r="1014" ht="15.75" customHeight="1"/>
    <row r="1016" ht="63" customHeight="1"/>
    <row r="1020" ht="31.5" customHeight="1"/>
    <row r="1022" ht="15.75" customHeight="1"/>
    <row r="1024" ht="25.5" customHeight="1"/>
    <row r="1026" ht="15.75" customHeight="1"/>
    <row r="1030" ht="15.75" customHeight="1"/>
    <row r="1032" ht="63" customHeight="1"/>
    <row r="1036" ht="31.5" customHeight="1"/>
    <row r="1038" ht="15.75" customHeight="1"/>
    <row r="1040" ht="38.25" customHeight="1"/>
    <row r="1042" ht="15.75" customHeight="1"/>
    <row r="1046" ht="15.75" customHeight="1"/>
    <row r="1048" ht="63" customHeight="1"/>
    <row r="1052" ht="31.5" customHeight="1"/>
    <row r="1054" ht="15.75" customHeight="1"/>
    <row r="1056" ht="165.75" customHeight="1"/>
    <row r="1058" ht="15.75" customHeight="1"/>
    <row r="1062" ht="15.75" customHeight="1"/>
    <row r="1064" ht="63" customHeight="1"/>
    <row r="1068" ht="31.5" customHeight="1"/>
    <row r="1070" ht="15.75" customHeight="1"/>
    <row r="1072" ht="25.5" customHeight="1"/>
    <row r="1074" ht="15.75" customHeight="1"/>
    <row r="1078" ht="15.75" customHeight="1"/>
    <row r="1080" ht="63" customHeight="1"/>
    <row r="1084" ht="31.5" customHeight="1"/>
    <row r="1086" ht="15.75" customHeight="1"/>
    <row r="1090" ht="15.75" customHeight="1"/>
    <row r="1094" ht="15.75" customHeight="1"/>
    <row r="1096" ht="63" customHeight="1"/>
    <row r="1100" ht="31.5" customHeight="1"/>
    <row r="1102" ht="15.75" customHeight="1"/>
    <row r="1104" ht="204" customHeight="1"/>
    <row r="1106" ht="15.75" customHeight="1"/>
    <row r="1110" ht="15.75" customHeight="1"/>
    <row r="1112" ht="63" customHeight="1"/>
    <row r="1116" ht="31.5" customHeight="1"/>
    <row r="1118" ht="15.75" customHeight="1"/>
    <row r="1120" ht="38.25" customHeight="1"/>
    <row r="1122" ht="15.75" customHeight="1"/>
    <row r="1126" ht="15.75" customHeight="1"/>
    <row r="1128" ht="63" customHeight="1"/>
    <row r="1132" ht="31.5" customHeight="1"/>
    <row r="1134" ht="15.75" customHeight="1"/>
    <row r="1136" ht="127.5" customHeight="1"/>
    <row r="1138" ht="15.75" customHeight="1"/>
    <row r="1142" ht="15.75" customHeight="1"/>
    <row r="1144" ht="63" customHeight="1"/>
    <row r="1148" ht="31.5" customHeight="1"/>
    <row r="1150" ht="15.75" customHeight="1"/>
    <row r="1152" ht="165.75" customHeight="1"/>
    <row r="1154" ht="15.75" customHeight="1"/>
    <row r="1158" ht="15.75" customHeight="1"/>
    <row r="1160" ht="63" customHeight="1"/>
    <row r="1164" ht="31.5" customHeight="1"/>
    <row r="1166" ht="15.75" customHeight="1"/>
    <row r="1168" ht="102" customHeight="1"/>
    <row r="1170" ht="15.75" customHeight="1"/>
    <row r="1174" ht="15.75" customHeight="1"/>
    <row r="1176" ht="63" customHeight="1"/>
    <row r="1180" ht="31.5" customHeight="1"/>
    <row r="1182" ht="15.75" customHeight="1"/>
    <row r="1184" ht="114.75" customHeight="1"/>
    <row r="1186" ht="15.75" customHeight="1"/>
    <row r="1190" ht="15.75" customHeight="1"/>
    <row r="1192" ht="63" customHeight="1"/>
    <row r="1196" ht="31.5" customHeight="1"/>
    <row r="1198" ht="15.75" customHeight="1"/>
    <row r="1200" ht="25.5" customHeight="1"/>
    <row r="1202" ht="15.75" customHeight="1"/>
    <row r="1206" ht="15.75" customHeight="1"/>
    <row r="1208" ht="63" customHeight="1"/>
    <row r="1212" ht="31.5" customHeight="1"/>
    <row r="1214" ht="69" customHeight="1"/>
    <row r="1216" ht="15.75" customHeight="1"/>
    <row r="1218" ht="15.75" customHeight="1"/>
    <row r="1220" ht="267.75" customHeight="1"/>
    <row r="1222" ht="47.25" customHeight="1"/>
    <row r="1226" ht="47.25" customHeight="1"/>
    <row r="1228" ht="31.5" customHeight="1"/>
    <row r="1232" ht="15.75" customHeight="1"/>
    <row r="1234" ht="47.25" customHeight="1"/>
    <row r="1236" ht="280.5" customHeight="1"/>
    <row r="1238" ht="15.75" customHeight="1"/>
    <row r="1240" ht="127.5" customHeight="1"/>
    <row r="1242" ht="15.75" customHeight="1"/>
    <row r="1244" ht="127.5" customHeight="1"/>
    <row r="1245" ht="25.5" customHeight="1"/>
    <row r="1247" ht="15.75" customHeight="1"/>
    <row r="1251" ht="31.5" customHeight="1"/>
    <row r="1253" ht="31.5" customHeight="1"/>
    <row r="1255" ht="63" customHeight="1"/>
    <row r="1257" ht="17.25" customHeight="1"/>
    <row r="1259" ht="15.75" customHeight="1"/>
    <row r="1261" ht="15.75" customHeight="1"/>
    <row r="1265" ht="47.25" customHeight="1"/>
    <row r="1267" ht="31.5" customHeight="1"/>
    <row r="1269" ht="15.75" customHeight="1"/>
    <row r="1271" ht="15.75" customHeight="1"/>
    <row r="1273" ht="25.5" customHeight="1"/>
    <row r="1274" ht="12.75" customHeight="1"/>
    <row r="1277" ht="31.5" customHeight="1"/>
    <row r="1281" ht="15.75" customHeight="1"/>
    <row r="1283" ht="31.5" customHeight="1"/>
    <row r="1287" ht="31.5" customHeight="1"/>
    <row r="1290" ht="25.5" customHeight="1"/>
    <row r="1292" ht="47.25" customHeight="1"/>
    <row r="1294" ht="25.5" customHeight="1"/>
    <row r="1295" ht="12.75" customHeight="1"/>
    <row r="1297" ht="25.5" customHeight="1"/>
    <row r="1299" ht="47.25" customHeight="1"/>
    <row r="1303" ht="47.25" customHeight="1"/>
    <row r="1305" ht="63" customHeight="1"/>
    <row r="1309" ht="31.5" customHeight="1"/>
    <row r="1313" ht="15.75" customHeight="1"/>
    <row r="1316" ht="25.5" customHeight="1"/>
    <row r="1318" ht="34.5" customHeight="1"/>
    <row r="1320" ht="31.5" customHeight="1"/>
    <row r="1324" ht="63" customHeight="1"/>
    <row r="1328" ht="15.75" customHeight="1"/>
    <row r="1330" ht="15.75" customHeight="1"/>
    <row r="1332" ht="31.5" customHeight="1"/>
    <row r="1338" ht="15.75" customHeight="1"/>
    <row r="1340" ht="31.5" customHeight="1"/>
    <row r="1344" ht="31.5" customHeight="1"/>
  </sheetData>
  <sheetProtection selectLockedCells="1" selectUnlockedCells="1"/>
  <mergeCells count="107">
    <mergeCell ref="A1:J1"/>
    <mergeCell ref="A3:J3"/>
    <mergeCell ref="A31:E31"/>
    <mergeCell ref="A33:J33"/>
    <mergeCell ref="A44:E44"/>
    <mergeCell ref="A45:H45"/>
    <mergeCell ref="A46:J46"/>
    <mergeCell ref="K53:L53"/>
    <mergeCell ref="A55:E55"/>
    <mergeCell ref="A56:H56"/>
    <mergeCell ref="A57:J57"/>
    <mergeCell ref="A72:E72"/>
    <mergeCell ref="A73:H73"/>
    <mergeCell ref="A74:J74"/>
    <mergeCell ref="A77:E77"/>
    <mergeCell ref="A78:H78"/>
    <mergeCell ref="A79:J79"/>
    <mergeCell ref="A94:E94"/>
    <mergeCell ref="A96:J96"/>
    <mergeCell ref="A100:E100"/>
    <mergeCell ref="A101:H101"/>
    <mergeCell ref="A102:J102"/>
    <mergeCell ref="A119:E119"/>
    <mergeCell ref="A121:J121"/>
    <mergeCell ref="A153:E153"/>
    <mergeCell ref="A155:J155"/>
    <mergeCell ref="A161:E161"/>
    <mergeCell ref="O161:S161"/>
    <mergeCell ref="A163:J163"/>
    <mergeCell ref="A177:E177"/>
    <mergeCell ref="A179:J179"/>
    <mergeCell ref="A207:E207"/>
    <mergeCell ref="A209:J209"/>
    <mergeCell ref="A213:E213"/>
    <mergeCell ref="A215:J215"/>
    <mergeCell ref="A220:E220"/>
    <mergeCell ref="A222:J222"/>
    <mergeCell ref="AB222:AG222"/>
    <mergeCell ref="A227:E227"/>
    <mergeCell ref="AB227:AE227"/>
    <mergeCell ref="A229:J229"/>
    <mergeCell ref="A232:E232"/>
    <mergeCell ref="A234:J234"/>
    <mergeCell ref="A239:E239"/>
    <mergeCell ref="A241:J241"/>
    <mergeCell ref="A246:E246"/>
    <mergeCell ref="A248:J248"/>
    <mergeCell ref="A255:E255"/>
    <mergeCell ref="A257:J257"/>
    <mergeCell ref="A261:E261"/>
    <mergeCell ref="A263:J263"/>
    <mergeCell ref="A268:E268"/>
    <mergeCell ref="A270:J270"/>
    <mergeCell ref="A278:E278"/>
    <mergeCell ref="A280:J280"/>
    <mergeCell ref="A290:E290"/>
    <mergeCell ref="E302:E303"/>
    <mergeCell ref="A304:J304"/>
    <mergeCell ref="A310:E310"/>
    <mergeCell ref="A312:J312"/>
    <mergeCell ref="A316:E316"/>
    <mergeCell ref="A318:J318"/>
    <mergeCell ref="A328:E328"/>
    <mergeCell ref="A330:J330"/>
    <mergeCell ref="A345:E345"/>
    <mergeCell ref="A347:J347"/>
    <mergeCell ref="A358:E358"/>
    <mergeCell ref="A360:J360"/>
    <mergeCell ref="A364:E364"/>
    <mergeCell ref="A366:J366"/>
    <mergeCell ref="A373:E373"/>
    <mergeCell ref="A375:J375"/>
    <mergeCell ref="A386:E386"/>
    <mergeCell ref="A389:J389"/>
    <mergeCell ref="A401:E401"/>
    <mergeCell ref="A403:J403"/>
    <mergeCell ref="A410:E410"/>
    <mergeCell ref="A412:J412"/>
    <mergeCell ref="A425:E425"/>
    <mergeCell ref="A427:J427"/>
    <mergeCell ref="A434:E434"/>
    <mergeCell ref="A436:J436"/>
    <mergeCell ref="A442:E442"/>
    <mergeCell ref="A444:J444"/>
    <mergeCell ref="A449:E449"/>
    <mergeCell ref="A451:J451"/>
    <mergeCell ref="A454:E454"/>
    <mergeCell ref="A456:J456"/>
    <mergeCell ref="A485:E485"/>
    <mergeCell ref="A487:J487"/>
    <mergeCell ref="A512:E512"/>
    <mergeCell ref="A514:J514"/>
    <mergeCell ref="A517:E517"/>
    <mergeCell ref="A519:J519"/>
    <mergeCell ref="A524:E524"/>
    <mergeCell ref="A526:J526"/>
    <mergeCell ref="A542:E542"/>
    <mergeCell ref="A544:J544"/>
    <mergeCell ref="A547:E547"/>
    <mergeCell ref="A549:J549"/>
    <mergeCell ref="A553:E553"/>
    <mergeCell ref="A555:J555"/>
    <mergeCell ref="A559:E559"/>
    <mergeCell ref="A561:J561"/>
    <mergeCell ref="A566:E566"/>
    <mergeCell ref="A568:J568"/>
    <mergeCell ref="A576:E576"/>
  </mergeCells>
  <printOptions/>
  <pageMargins left="0.39375" right="0.3541666666666667" top="0.9840277777777777" bottom="0.5902777777777778"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3870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BLOK OPERACYJNY</dc:creator>
  <cp:keywords/>
  <dc:description/>
  <cp:lastModifiedBy/>
  <cp:lastPrinted>2015-03-11T13:06:42Z</cp:lastPrinted>
  <dcterms:created xsi:type="dcterms:W3CDTF">2012-09-07T12:26:47Z</dcterms:created>
  <dcterms:modified xsi:type="dcterms:W3CDTF">2015-03-16T14:35:45Z</dcterms:modified>
  <cp:category/>
  <cp:version/>
  <cp:contentType/>
  <cp:contentStatus/>
  <cp:revision>347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1813497607</vt:i4>
  </property>
  <property fmtid="{D5CDD505-2E9C-101B-9397-08002B2CF9AE}" pid="3" name="_AuthorEmail">
    <vt:lpwstr>dorota_klecka@zarys.com.pl</vt:lpwstr>
  </property>
  <property fmtid="{D5CDD505-2E9C-101B-9397-08002B2CF9AE}" pid="4" name="_AuthorEmailDisplayName">
    <vt:lpwstr>Dorota Klecka</vt:lpwstr>
  </property>
  <property fmtid="{D5CDD505-2E9C-101B-9397-08002B2CF9AE}" pid="5" name="_EmailSubject">
    <vt:lpwstr>Wycena</vt:lpwstr>
  </property>
</Properties>
</file>