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<sst xmlns="http://schemas.openxmlformats.org/spreadsheetml/2006/main" count="113" uniqueCount="87">
  <si>
    <t>PAKIET NR 1 - Środki dezynfekcyjne i odkażające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</si>
  <si>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</si>
  <si>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</si>
  <si>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</si>
  <si>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</si>
  <si>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</si>
  <si>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</si>
  <si>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</si>
  <si>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</si>
  <si>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</si>
  <si>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</si>
  <si>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</si>
  <si>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</si>
  <si>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r>
      <t>B (EN 14561),Tbc -M.terrae,M.avium (EN 14563),F-C.albicans,A.niger (EN 14562),V-Polio,Adeno (EN 14476)-</t>
    </r>
    <r>
      <rPr>
        <u val="single"/>
        <sz val="8"/>
        <color indexed="8"/>
        <rFont val="Times New Roman1"/>
        <family val="0"/>
      </rPr>
      <t>30s</t>
    </r>
  </si>
  <si>
    <t>alkohol etylowy, izopropylowy, czwartorzędowa sól amoniowa</t>
  </si>
  <si>
    <t>Preparat alkoholowy do szybkiej dezynfekcji małych i trudno dostępnych powierzchni,posiadający badania kliniczne dopuszczające prep.do stos.na oddz. Noworodkowych</t>
  </si>
  <si>
    <t>Butelka 500 ml ze spryskiwaczem</t>
  </si>
  <si>
    <t>Butelka 1,0 L ze     spryskiwaczem</t>
  </si>
  <si>
    <t>0,5% 15min – B (MRSA), F, Tbc, V (HIV, HBV, HCV, Adeno),  1% 15min -V -Polio, 0,5% 30min – Spory</t>
  </si>
  <si>
    <t>N-(3-aminopropylo)-N-dodecylopropano-1,3-diamina,     poli (oksy-1,2-etanodilo),alfa-(2 didecylmetyloamino)etylo)-omega-hydroksy-propanian (sól), chlorek didecylodimetyyloamonu, izopropanol</t>
  </si>
  <si>
    <t xml:space="preserve">Do mycia powierzchni sprzętu medycznego i dużych powierzchni. Może być stos.w obecności pacjentów i do powierzchni mających kontakt z żywnością.                 Wyrób medyczny  </t>
  </si>
  <si>
    <t>Butelka 1L koncentratu</t>
  </si>
  <si>
    <t>Detergent: &lt;5%fosfoniany, 15-30% EDTA</t>
  </si>
  <si>
    <t xml:space="preserve">Maszynowe mycie basenów,kaczek i butelek na mocz w myjniach naczyń sanitarnych.                                Do myjni wyposażonych w pompę dozującą płynny środek myjący  1-3ml /l    </t>
  </si>
  <si>
    <t>Poj.5L</t>
  </si>
  <si>
    <t>B (w tym MRSA, Chlamydium, Mycoplasma), F, V (Herpes simplex, HBV i HIV), pierwotniaki</t>
  </si>
  <si>
    <t>dichlorowodorek octenidyny, fenoksyetanol</t>
  </si>
  <si>
    <t xml:space="preserve">butelka 1 dm3       </t>
  </si>
  <si>
    <t>butelka 250 ml z atomizerem</t>
  </si>
  <si>
    <t>B – stęż 15 min</t>
  </si>
  <si>
    <t xml:space="preserve">Chlorheksydyny diglukonian 20%     alkohol etylowy 760 g/ 1000                 </t>
  </si>
  <si>
    <t>butelka 1 L</t>
  </si>
  <si>
    <t>B, F, V, Tbc, S – 0,5% 15min    ,    wyroby termolabilne 2% 15min</t>
  </si>
  <si>
    <t>nadwęglan sodu, TAED, środki antykorozyjne</t>
  </si>
  <si>
    <t>Preparat sporobójczy do dezynf.i mycia endoskopów,narzędzi i inn.wyr.medycznych</t>
  </si>
  <si>
    <t>op.1 kg</t>
  </si>
  <si>
    <t xml:space="preserve"> </t>
  </si>
  <si>
    <t>B(MRSA, Klebsiella pneumoniae, Acinetobacter baumanii ,Legionella pneumophila), F, S, V (HIV, HBV, HCV, Rotawirus, Herpeswirus,     A H1N1 ) - 5 min</t>
  </si>
  <si>
    <t>chlorek didecylodimetylo-   amoniowy,chlorowodorek poliheksametylenobiguanidyny</t>
  </si>
  <si>
    <t>W postaci pianki do dezynfekcji i mycia delikatnych powierzchni ,         polecany do inkubatorów.        Można stos.w obecności pacjentów na oddz.położniczych i noworodkowych.Wyrób medyczny</t>
  </si>
  <si>
    <t>butelka 750 ml z końcówką spieniającą</t>
  </si>
  <si>
    <t>15 min- 0,25 % B, F, Tbc, V (HIV, HBV, HCV, H5N1, A H1N1),  60 min-0,25% - warunki brudne – B, F, Tbc, V (HBV, A H1N1)</t>
  </si>
  <si>
    <r>
      <t xml:space="preserve">Substancje aktywne: </t>
    </r>
    <r>
      <rPr>
        <sz val="8"/>
        <color indexed="8"/>
        <rFont val="Arial CE2"/>
        <family val="0"/>
      </rPr>
      <t>N-(3-aminopropyl)-N-dodecylopropano-1,3-diamina</t>
    </r>
    <r>
      <rPr>
        <sz val="8"/>
        <color indexed="10"/>
        <rFont val="Times New Roman11"/>
        <family val="0"/>
      </rPr>
      <t>,</t>
    </r>
    <r>
      <rPr>
        <sz val="8"/>
        <color indexed="8"/>
        <rFont val="Times New Roman11"/>
        <family val="0"/>
      </rPr>
      <t xml:space="preserve"> chlorek didecylodimetyloamonowy, związki chelatujące, niejonowe związki pow.czynne</t>
    </r>
  </si>
  <si>
    <r>
      <t xml:space="preserve">Preparat do jednoczesnego mycia i dezynfekcji powierzchni oraz wyrobów medycznych. Mozliwosc stosowania w obecności pacjentów, na oddziałach noworodkowych i do powierzchni mających kontakt z żywnością. Przebadany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</si>
  <si>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</si>
  <si>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r>
      <t>Preparat do jednoczesnego mycia i dezynfekcji powierzchni oraz wyrobów medycznych. Mozliwość stosowania w obecności pacjentów, na oddziałach noworodkowych i do powierzchni mających kontakt z żywnością. Przebadany w warunkach brudnych .Z</t>
    </r>
    <r>
      <rPr>
        <sz val="8"/>
        <color indexed="8"/>
        <rFont val="Times New Roman1"/>
        <family val="0"/>
      </rPr>
      <t xml:space="preserve">apachowy  </t>
    </r>
    <r>
      <rPr>
        <sz val="8"/>
        <color indexed="8"/>
        <rFont val="Arial CE2"/>
        <family val="0"/>
      </rPr>
      <t xml:space="preserve">     </t>
    </r>
  </si>
  <si>
    <t>Kanister 5 l</t>
  </si>
  <si>
    <t>2% 15min. B, Tbc, F, V-typu Herpes</t>
  </si>
  <si>
    <t>o-fenylofenol,4-chloro-3-metylofenol</t>
  </si>
  <si>
    <t>Preparat myjąco-dezynfekujący</t>
  </si>
  <si>
    <t>butelka 1l</t>
  </si>
  <si>
    <t>B</t>
  </si>
  <si>
    <t>chlorheksydyna, fenylfenol. Oliwa z oliwek</t>
  </si>
  <si>
    <t>Emulsja antybakteryjna do         higienicznego i chirurgicznego mycia rąk,   kompatybilna z preparatem do dezynfekcji.</t>
  </si>
  <si>
    <t>Butelka 0,5 l</t>
  </si>
  <si>
    <t>Antybakteryjne mydło hypoalergiczne do higienicznego i chirurgicznego mycia rąk. Nie zawiera środków barwiących i śr. zapachowych</t>
  </si>
  <si>
    <t>olej kokosowy,poch.gliceryny,triclosan   pH 5,5-6</t>
  </si>
  <si>
    <t>Antybakteryjne mydło hypoalergiczne do higienicznego i chirurgicznego mycia rąk.              Nie zawiera środków barwiących i śr.zapachowych</t>
  </si>
  <si>
    <t>Poj. 5L</t>
  </si>
  <si>
    <t xml:space="preserve">Antybakteryjne mydło hypoalergiczne do higienicznego i chirurgicznego mycia rąk.              Nie zawiera środków barwiących i śr.zapachowych.   </t>
  </si>
  <si>
    <t>Poj. 0,5L z pompką</t>
  </si>
  <si>
    <t>B ( w tym MRSA), Tbc, V (HCV, HBV, HIV, Vaccinia, Ebola,wirus grypy,Herpes simplex),Drożdżaki - 30 s, Chirurgiczna dezynfekcja - 90 s</t>
  </si>
  <si>
    <t xml:space="preserve"> 2-propanol,        glukonian chlorheksydyny 
</t>
  </si>
  <si>
    <t>Preparat na bazie alkoholu do higienicznej i chirurgicznej dezynfekcji rąk.Przebadany zg.z normami dla środków dezynfekcyjnych: EN 1500,EN 12791.Kompatybilny z poz.14 i 15</t>
  </si>
  <si>
    <t xml:space="preserve"> 2-propanol,    glukonian chlorheksydyny</t>
  </si>
  <si>
    <t>Poj. 0,5L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</si>
  <si>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</si>
  <si>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</si>
  <si>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narzędzi,endoskopów i innych wyrobów medycznych. Nieograniczona kompatybilność materiałowa     Może być stos.do dezynfekcji i mycia inkubatorów</t>
  </si>
  <si>
    <t>Poj. 5L z pompką dozującą</t>
  </si>
  <si>
    <t>WARTOŚĆ PAKIETU NR 1</t>
  </si>
  <si>
    <t>PAKIET NR 2 - Środki dezynfekcyjne i odkażające</t>
  </si>
  <si>
    <t>Etoksylowany alkohol tłuszczowy, etanoloaminy</t>
  </si>
  <si>
    <t>Preparat myjący do maszynowego przygotowania endoskopów w myjniach-dezynfektorach</t>
  </si>
  <si>
    <t>Kanister 5L</t>
  </si>
  <si>
    <t>Aktywator do poz. 3</t>
  </si>
  <si>
    <t>Wodorotlenek potasu</t>
  </si>
  <si>
    <r>
      <t xml:space="preserve">Aktywator do preparatu dezynf. stosowany w maszynowym przygotowaniu endoskopów w myjniach. Tylko w połączeniu </t>
    </r>
    <r>
      <rPr>
        <sz val="8"/>
        <color indexed="8"/>
        <rFont val="Arial"/>
        <family val="2"/>
      </rPr>
      <t>z preparatem z poz.3</t>
    </r>
  </si>
  <si>
    <t>B,S,F,V- 5 min w poł.z poz. 2</t>
  </si>
  <si>
    <t>Nadtlenek wodoru,kwas octowy, kwas nadoctowy</t>
  </si>
  <si>
    <t>Kanister 2,8 l</t>
  </si>
  <si>
    <t>WARTOŚĆ PAKIETU NR 2</t>
  </si>
  <si>
    <r>
      <t>Do dezynfekcji maszynowej endoskopów  w myjniach-dezynfektorach ETD,tylko w połączeniu z prep</t>
    </r>
    <r>
      <rPr>
        <sz val="8"/>
        <color indexed="10"/>
        <rFont val="Arial"/>
        <family val="2"/>
      </rPr>
      <t>.</t>
    </r>
    <r>
      <rPr>
        <sz val="8"/>
        <rFont val="Arial"/>
        <family val="2"/>
      </rPr>
      <t>z</t>
    </r>
    <r>
      <rPr>
        <sz val="8"/>
        <color indexed="8"/>
        <rFont val="Arial"/>
        <family val="2"/>
      </rPr>
      <t xml:space="preserve"> poz.1 i 2</t>
    </r>
  </si>
  <si>
    <t>Data: …............................................................................</t>
  </si>
  <si>
    <t>Pieczęć i podpis Wykonawcy: ….....................................</t>
  </si>
  <si>
    <r>
      <rPr>
        <sz val="12"/>
        <color indexed="8"/>
        <rFont val="Times New Roman"/>
        <family val="1"/>
      </rPr>
      <t>Załącznik nr 1 do oferty (dodatek nr 2 do SIWZ) na dostawę środków dezynfekcyjnych i odkażających</t>
    </r>
    <r>
      <rPr>
        <b/>
        <sz val="12"/>
        <color indexed="8"/>
        <rFont val="Times New Roman"/>
        <family val="1"/>
      </rPr>
      <t xml:space="preserve"> , nr sprawy ZP/N/03/17                                       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</si>
  <si>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Preparat do odkażania ran,skóry i błon śluzowych.      </t>
    </r>
    <r>
      <rPr>
        <sz val="8"/>
        <rFont val="Times New Roman"/>
        <family val="1"/>
      </rPr>
      <t>Lek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</si>
</sst>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d/mm/yyyy"/>
    <numFmt numFmtId="166" formatCode="0.000000"/>
    <numFmt numFmtId="167" formatCode="0.00000"/>
    <numFmt numFmtId="168" formatCode="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u val="single"/>
      <sz val="8"/>
      <color indexed="8"/>
      <name val="Times New Roman1"/>
      <family val="0"/>
    </font>
    <font>
      <sz val="8"/>
      <color indexed="10"/>
      <name val="Times New Roman"/>
      <family val="1"/>
    </font>
    <font>
      <sz val="8"/>
      <color indexed="8"/>
      <name val="Times New Roman11"/>
      <family val="0"/>
    </font>
    <font>
      <sz val="10"/>
      <color indexed="8"/>
      <name val="Times New Roman11"/>
      <family val="0"/>
    </font>
    <font>
      <sz val="8"/>
      <color indexed="8"/>
      <name val="Arial CE2"/>
      <family val="0"/>
    </font>
    <font>
      <sz val="8"/>
      <color indexed="10"/>
      <name val="Times New Roman11"/>
      <family val="0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2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 applyProtection="1">
      <alignment vertical="top" wrapText="1"/>
      <protection locked="0"/>
    </xf>
    <xf numFmtId="1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 applyProtection="1">
      <alignment vertical="center" wrapText="1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 applyProtection="1">
      <alignment vertical="top" wrapText="1"/>
      <protection locked="0"/>
    </xf>
    <xf numFmtId="1" fontId="10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 applyProtection="1">
      <alignment vertical="center" wrapText="1"/>
      <protection locked="0"/>
    </xf>
    <xf numFmtId="9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wrapText="1"/>
    </xf>
    <xf numFmtId="2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vertical="top" wrapText="1"/>
      <protection locked="0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 applyProtection="1">
      <alignment vertical="top" wrapText="1"/>
      <protection/>
    </xf>
    <xf numFmtId="0" fontId="17" fillId="34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7">
      <selection activeCell="D9" sqref="D9"/>
    </sheetView>
  </sheetViews>
  <sheetFormatPr defaultColWidth="10.625" defaultRowHeight="14.25"/>
  <cols>
    <col min="1" max="1" width="4.375" style="0" customWidth="1"/>
    <col min="2" max="2" width="10.625" style="0" customWidth="1"/>
    <col min="3" max="3" width="16.25390625" style="0" customWidth="1"/>
    <col min="4" max="4" width="12.625" style="0" customWidth="1"/>
  </cols>
  <sheetData>
    <row r="1" spans="1:12" ht="60.75" customHeight="1">
      <c r="A1" s="64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7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1" customFormat="1" ht="4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2" t="s">
        <v>12</v>
      </c>
    </row>
    <row r="4" spans="1:229" s="17" customFormat="1" ht="135">
      <c r="A4" s="7">
        <v>1</v>
      </c>
      <c r="B4" s="8" t="s">
        <v>13</v>
      </c>
      <c r="C4" s="9" t="s">
        <v>14</v>
      </c>
      <c r="D4" s="10" t="s">
        <v>15</v>
      </c>
      <c r="E4" s="11" t="s">
        <v>16</v>
      </c>
      <c r="F4" s="12"/>
      <c r="G4" s="13">
        <v>1200</v>
      </c>
      <c r="H4" s="14"/>
      <c r="I4" s="15"/>
      <c r="J4" s="16">
        <f aca="true" t="shared" si="0" ref="J4:J21">G4*H4</f>
        <v>0</v>
      </c>
      <c r="K4" s="16">
        <f aca="true" t="shared" si="1" ref="K4:K21">J4+(J4*I4/100)</f>
        <v>0</v>
      </c>
      <c r="L4" s="12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</row>
    <row r="5" spans="1:229" s="17" customFormat="1" ht="135">
      <c r="A5" s="7">
        <v>2</v>
      </c>
      <c r="B5" s="8" t="s">
        <v>13</v>
      </c>
      <c r="C5" s="9" t="s">
        <v>14</v>
      </c>
      <c r="D5" s="10" t="s">
        <v>15</v>
      </c>
      <c r="E5" s="11" t="s">
        <v>17</v>
      </c>
      <c r="F5" s="12"/>
      <c r="G5" s="13">
        <v>85</v>
      </c>
      <c r="H5" s="14"/>
      <c r="I5" s="15"/>
      <c r="J5" s="16">
        <f t="shared" si="0"/>
        <v>0</v>
      </c>
      <c r="K5" s="16">
        <f t="shared" si="1"/>
        <v>0</v>
      </c>
      <c r="L5" s="12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</row>
    <row r="6" spans="1:229" s="17" customFormat="1" ht="123.75">
      <c r="A6" s="7">
        <v>3</v>
      </c>
      <c r="B6" s="19" t="s">
        <v>18</v>
      </c>
      <c r="C6" s="20" t="s">
        <v>19</v>
      </c>
      <c r="D6" s="10" t="s">
        <v>20</v>
      </c>
      <c r="E6" s="11" t="s">
        <v>21</v>
      </c>
      <c r="F6" s="12"/>
      <c r="G6" s="13">
        <v>6</v>
      </c>
      <c r="H6" s="14"/>
      <c r="I6" s="15"/>
      <c r="J6" s="16">
        <f t="shared" si="0"/>
        <v>0</v>
      </c>
      <c r="K6" s="16">
        <f t="shared" si="1"/>
        <v>0</v>
      </c>
      <c r="L6" s="12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</row>
    <row r="7" spans="1:229" s="17" customFormat="1" ht="112.5">
      <c r="A7" s="7">
        <v>4</v>
      </c>
      <c r="B7" s="19"/>
      <c r="C7" s="20" t="s">
        <v>22</v>
      </c>
      <c r="D7" s="10" t="s">
        <v>23</v>
      </c>
      <c r="E7" s="11" t="s">
        <v>24</v>
      </c>
      <c r="F7" s="12"/>
      <c r="G7" s="13">
        <v>3</v>
      </c>
      <c r="H7" s="14"/>
      <c r="I7" s="15"/>
      <c r="J7" s="16">
        <f t="shared" si="0"/>
        <v>0</v>
      </c>
      <c r="K7" s="16">
        <f t="shared" si="1"/>
        <v>0</v>
      </c>
      <c r="L7" s="12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</row>
    <row r="8" spans="1:256" s="21" customFormat="1" ht="90">
      <c r="A8" s="7">
        <v>5</v>
      </c>
      <c r="B8" s="8" t="s">
        <v>25</v>
      </c>
      <c r="C8" s="10" t="s">
        <v>26</v>
      </c>
      <c r="D8" s="10" t="s">
        <v>86</v>
      </c>
      <c r="E8" s="11" t="s">
        <v>27</v>
      </c>
      <c r="F8" s="12"/>
      <c r="G8" s="10">
        <v>150</v>
      </c>
      <c r="H8" s="14"/>
      <c r="I8" s="15"/>
      <c r="J8" s="16">
        <f t="shared" si="0"/>
        <v>0</v>
      </c>
      <c r="K8" s="16">
        <f t="shared" si="1"/>
        <v>0</v>
      </c>
      <c r="L8" s="15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1" customFormat="1" ht="90">
      <c r="A9" s="7">
        <v>6</v>
      </c>
      <c r="B9" s="8" t="s">
        <v>25</v>
      </c>
      <c r="C9" s="10" t="s">
        <v>26</v>
      </c>
      <c r="D9" s="10" t="s">
        <v>86</v>
      </c>
      <c r="E9" s="11" t="s">
        <v>28</v>
      </c>
      <c r="F9" s="12"/>
      <c r="G9" s="10">
        <v>620</v>
      </c>
      <c r="H9" s="14"/>
      <c r="I9" s="15"/>
      <c r="J9" s="16">
        <f t="shared" si="0"/>
        <v>0</v>
      </c>
      <c r="K9" s="16">
        <f t="shared" si="1"/>
        <v>0</v>
      </c>
      <c r="L9" s="15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45">
      <c r="A10" s="7">
        <v>7</v>
      </c>
      <c r="B10" s="8" t="s">
        <v>29</v>
      </c>
      <c r="C10" s="10" t="s">
        <v>30</v>
      </c>
      <c r="D10" s="22"/>
      <c r="E10" s="11" t="s">
        <v>31</v>
      </c>
      <c r="F10" s="12"/>
      <c r="G10" s="10">
        <v>120</v>
      </c>
      <c r="H10" s="14"/>
      <c r="I10" s="15"/>
      <c r="J10" s="16">
        <f t="shared" si="0"/>
        <v>0</v>
      </c>
      <c r="K10" s="16">
        <f t="shared" si="1"/>
        <v>0</v>
      </c>
      <c r="L10" s="15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3" s="33" customFormat="1" ht="78.75">
      <c r="A11" s="7">
        <v>8</v>
      </c>
      <c r="B11" s="23" t="s">
        <v>32</v>
      </c>
      <c r="C11" s="24" t="s">
        <v>33</v>
      </c>
      <c r="D11" s="25" t="s">
        <v>34</v>
      </c>
      <c r="E11" s="26" t="s">
        <v>35</v>
      </c>
      <c r="F11" s="27"/>
      <c r="G11" s="28">
        <v>5</v>
      </c>
      <c r="H11" s="29"/>
      <c r="I11" s="30"/>
      <c r="J11" s="16">
        <f t="shared" si="0"/>
        <v>0</v>
      </c>
      <c r="K11" s="16">
        <f t="shared" si="1"/>
        <v>0</v>
      </c>
      <c r="L11" s="31"/>
      <c r="M11" s="32" t="s">
        <v>36</v>
      </c>
    </row>
    <row r="12" spans="1:256" s="21" customFormat="1" ht="146.25">
      <c r="A12" s="7">
        <v>9</v>
      </c>
      <c r="B12" s="34" t="s">
        <v>37</v>
      </c>
      <c r="C12" s="35" t="s">
        <v>38</v>
      </c>
      <c r="D12" s="10" t="s">
        <v>39</v>
      </c>
      <c r="E12" s="11" t="s">
        <v>40</v>
      </c>
      <c r="F12" s="12"/>
      <c r="G12" s="13">
        <v>30</v>
      </c>
      <c r="H12" s="14"/>
      <c r="I12" s="15"/>
      <c r="J12" s="16">
        <f t="shared" si="0"/>
        <v>0</v>
      </c>
      <c r="K12" s="16">
        <f t="shared" si="1"/>
        <v>0</v>
      </c>
      <c r="L12" s="36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1" customFormat="1" ht="202.5">
      <c r="A13" s="7">
        <v>10</v>
      </c>
      <c r="B13" s="23" t="s">
        <v>41</v>
      </c>
      <c r="C13" s="25" t="s">
        <v>42</v>
      </c>
      <c r="D13" s="25" t="s">
        <v>43</v>
      </c>
      <c r="E13" s="11" t="s">
        <v>44</v>
      </c>
      <c r="F13" s="37"/>
      <c r="G13" s="13">
        <v>12</v>
      </c>
      <c r="H13" s="14"/>
      <c r="I13" s="15"/>
      <c r="J13" s="16">
        <f t="shared" si="0"/>
        <v>0</v>
      </c>
      <c r="K13" s="16">
        <f t="shared" si="1"/>
        <v>0</v>
      </c>
      <c r="L13" s="15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" customFormat="1" ht="202.5">
      <c r="A14" s="7">
        <v>11</v>
      </c>
      <c r="B14" s="23" t="s">
        <v>41</v>
      </c>
      <c r="C14" s="25" t="s">
        <v>42</v>
      </c>
      <c r="D14" s="25" t="s">
        <v>45</v>
      </c>
      <c r="E14" s="11" t="s">
        <v>46</v>
      </c>
      <c r="F14" s="12"/>
      <c r="G14" s="13">
        <v>12</v>
      </c>
      <c r="H14" s="14"/>
      <c r="I14" s="15"/>
      <c r="J14" s="16">
        <f t="shared" si="0"/>
        <v>0</v>
      </c>
      <c r="K14" s="16">
        <f t="shared" si="1"/>
        <v>0</v>
      </c>
      <c r="L14" s="15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" customFormat="1" ht="33.75">
      <c r="A15" s="7">
        <v>12</v>
      </c>
      <c r="B15" s="38" t="s">
        <v>47</v>
      </c>
      <c r="C15" s="39" t="s">
        <v>48</v>
      </c>
      <c r="D15" s="39" t="s">
        <v>49</v>
      </c>
      <c r="E15" s="40" t="s">
        <v>50</v>
      </c>
      <c r="F15" s="12"/>
      <c r="G15" s="13">
        <v>12</v>
      </c>
      <c r="H15" s="41"/>
      <c r="I15" s="42"/>
      <c r="J15" s="16">
        <f t="shared" si="0"/>
        <v>0</v>
      </c>
      <c r="K15" s="16">
        <f t="shared" si="1"/>
        <v>0</v>
      </c>
      <c r="L15" s="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29" s="17" customFormat="1" ht="90">
      <c r="A16" s="7">
        <v>13</v>
      </c>
      <c r="B16" s="8" t="s">
        <v>51</v>
      </c>
      <c r="C16" s="20" t="s">
        <v>52</v>
      </c>
      <c r="D16" s="10" t="s">
        <v>53</v>
      </c>
      <c r="E16" s="11" t="s">
        <v>54</v>
      </c>
      <c r="F16" s="12"/>
      <c r="G16" s="13">
        <v>140</v>
      </c>
      <c r="H16" s="14"/>
      <c r="I16" s="15"/>
      <c r="J16" s="16">
        <f t="shared" si="0"/>
        <v>0</v>
      </c>
      <c r="K16" s="16">
        <f t="shared" si="1"/>
        <v>0</v>
      </c>
      <c r="L16" s="12"/>
      <c r="Q16" s="17" t="s">
        <v>36</v>
      </c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</row>
    <row r="17" spans="1:256" s="21" customFormat="1" ht="101.25">
      <c r="A17" s="7">
        <v>14</v>
      </c>
      <c r="B17" s="38" t="s">
        <v>55</v>
      </c>
      <c r="C17" s="43" t="s">
        <v>56</v>
      </c>
      <c r="D17" s="39" t="s">
        <v>57</v>
      </c>
      <c r="E17" s="39" t="s">
        <v>58</v>
      </c>
      <c r="F17" s="44"/>
      <c r="G17" s="45">
        <v>10</v>
      </c>
      <c r="H17" s="16"/>
      <c r="I17" s="46"/>
      <c r="J17" s="16">
        <f t="shared" si="0"/>
        <v>0</v>
      </c>
      <c r="K17" s="16">
        <f t="shared" si="1"/>
        <v>0</v>
      </c>
      <c r="L17" s="15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1" customFormat="1" ht="101.25">
      <c r="A18" s="7">
        <v>15</v>
      </c>
      <c r="B18" s="38"/>
      <c r="C18" s="43" t="s">
        <v>56</v>
      </c>
      <c r="D18" s="39" t="s">
        <v>59</v>
      </c>
      <c r="E18" s="39" t="s">
        <v>60</v>
      </c>
      <c r="F18" s="44"/>
      <c r="G18" s="45">
        <v>140</v>
      </c>
      <c r="H18" s="16"/>
      <c r="I18" s="46"/>
      <c r="J18" s="16">
        <f t="shared" si="0"/>
        <v>0</v>
      </c>
      <c r="K18" s="16">
        <f t="shared" si="1"/>
        <v>0</v>
      </c>
      <c r="L18" s="15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1" customFormat="1" ht="135">
      <c r="A19" s="7">
        <v>16</v>
      </c>
      <c r="B19" s="38" t="s">
        <v>61</v>
      </c>
      <c r="C19" s="47" t="s">
        <v>62</v>
      </c>
      <c r="D19" s="39" t="s">
        <v>63</v>
      </c>
      <c r="E19" s="39" t="s">
        <v>58</v>
      </c>
      <c r="F19" s="44"/>
      <c r="G19" s="45">
        <v>4</v>
      </c>
      <c r="H19" s="16"/>
      <c r="I19" s="46"/>
      <c r="J19" s="16">
        <f t="shared" si="0"/>
        <v>0</v>
      </c>
      <c r="K19" s="16">
        <f t="shared" si="1"/>
        <v>0</v>
      </c>
      <c r="L19" s="15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1" customFormat="1" ht="135">
      <c r="A20" s="7">
        <v>17</v>
      </c>
      <c r="B20" s="38" t="s">
        <v>61</v>
      </c>
      <c r="C20" s="47" t="s">
        <v>64</v>
      </c>
      <c r="D20" s="39" t="s">
        <v>63</v>
      </c>
      <c r="E20" s="39" t="s">
        <v>65</v>
      </c>
      <c r="F20" s="44"/>
      <c r="G20" s="45">
        <v>90</v>
      </c>
      <c r="H20" s="16"/>
      <c r="I20" s="46"/>
      <c r="J20" s="16">
        <f t="shared" si="0"/>
        <v>0</v>
      </c>
      <c r="K20" s="16">
        <f t="shared" si="1"/>
        <v>0</v>
      </c>
      <c r="L20" s="15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1" customFormat="1" ht="135">
      <c r="A21" s="7">
        <v>18</v>
      </c>
      <c r="B21" s="8" t="s">
        <v>66</v>
      </c>
      <c r="C21" s="43" t="s">
        <v>67</v>
      </c>
      <c r="D21" s="39" t="s">
        <v>68</v>
      </c>
      <c r="E21" s="39" t="s">
        <v>69</v>
      </c>
      <c r="F21" s="44"/>
      <c r="G21" s="45">
        <v>12</v>
      </c>
      <c r="H21" s="16"/>
      <c r="I21" s="46"/>
      <c r="J21" s="16">
        <f t="shared" si="0"/>
        <v>0</v>
      </c>
      <c r="K21" s="16">
        <f t="shared" si="1"/>
        <v>0</v>
      </c>
      <c r="L21" s="15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1" customFormat="1" ht="27.75" customHeight="1">
      <c r="A22" s="62" t="s">
        <v>70</v>
      </c>
      <c r="B22" s="62"/>
      <c r="C22" s="62"/>
      <c r="D22" s="62"/>
      <c r="E22" s="62"/>
      <c r="F22" s="62"/>
      <c r="G22" s="62"/>
      <c r="H22" s="62"/>
      <c r="I22" s="62"/>
      <c r="J22" s="48">
        <f>SUM(J4:J21)</f>
        <v>0</v>
      </c>
      <c r="K22" s="48">
        <f>SUM(K4:K21)</f>
        <v>0</v>
      </c>
      <c r="L22" s="49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1" customFormat="1" ht="36" customHeight="1">
      <c r="A23" s="63" t="s">
        <v>71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42.75" customHeight="1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3" t="s">
        <v>6</v>
      </c>
      <c r="G24" s="4" t="s">
        <v>7</v>
      </c>
      <c r="H24" s="5" t="s">
        <v>8</v>
      </c>
      <c r="I24" s="6" t="s">
        <v>9</v>
      </c>
      <c r="J24" s="5" t="s">
        <v>10</v>
      </c>
      <c r="K24" s="5" t="s">
        <v>11</v>
      </c>
      <c r="L24" s="2" t="s">
        <v>12</v>
      </c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" s="1" customFormat="1" ht="73.5" customHeight="1">
      <c r="A25" s="23">
        <v>1</v>
      </c>
      <c r="B25" s="44"/>
      <c r="C25" s="44" t="s">
        <v>72</v>
      </c>
      <c r="D25" s="44" t="s">
        <v>73</v>
      </c>
      <c r="E25" s="11" t="s">
        <v>74</v>
      </c>
      <c r="F25" s="11"/>
      <c r="G25" s="13">
        <v>14</v>
      </c>
      <c r="H25" s="50"/>
      <c r="I25" s="51"/>
      <c r="J25" s="16">
        <f>G25*H25</f>
        <v>0</v>
      </c>
      <c r="K25" s="16">
        <f>J25+(J25*I25/100)</f>
        <v>0</v>
      </c>
      <c r="L25" s="52"/>
    </row>
    <row r="26" spans="1:12" s="1" customFormat="1" ht="127.5" customHeight="1">
      <c r="A26" s="23">
        <v>2</v>
      </c>
      <c r="B26" s="44" t="s">
        <v>75</v>
      </c>
      <c r="C26" s="44" t="s">
        <v>76</v>
      </c>
      <c r="D26" s="43" t="s">
        <v>77</v>
      </c>
      <c r="E26" s="11" t="s">
        <v>74</v>
      </c>
      <c r="F26" s="11"/>
      <c r="G26" s="13">
        <v>26</v>
      </c>
      <c r="H26" s="50"/>
      <c r="I26" s="51"/>
      <c r="J26" s="16">
        <f>G26*H26</f>
        <v>0</v>
      </c>
      <c r="K26" s="16">
        <f>J26+(J26*I26/100)</f>
        <v>0</v>
      </c>
      <c r="L26" s="52"/>
    </row>
    <row r="27" spans="1:12" s="54" customFormat="1" ht="105.75" customHeight="1">
      <c r="A27" s="23">
        <v>3</v>
      </c>
      <c r="B27" s="10" t="s">
        <v>78</v>
      </c>
      <c r="C27" s="10" t="s">
        <v>79</v>
      </c>
      <c r="D27" s="23" t="s">
        <v>82</v>
      </c>
      <c r="E27" s="11" t="s">
        <v>80</v>
      </c>
      <c r="F27" s="11"/>
      <c r="G27" s="15">
        <v>44</v>
      </c>
      <c r="H27" s="50"/>
      <c r="I27" s="51"/>
      <c r="J27" s="16">
        <f>G27*H27</f>
        <v>0</v>
      </c>
      <c r="K27" s="16">
        <f>J27+(J27*I27/100)</f>
        <v>0</v>
      </c>
      <c r="L27" s="53"/>
    </row>
    <row r="28" spans="1:12" s="54" customFormat="1" ht="27.75" customHeight="1">
      <c r="A28" s="62" t="s">
        <v>81</v>
      </c>
      <c r="B28" s="62"/>
      <c r="C28" s="62"/>
      <c r="D28" s="62"/>
      <c r="E28" s="62"/>
      <c r="F28" s="62"/>
      <c r="G28" s="62"/>
      <c r="H28" s="62"/>
      <c r="I28" s="62"/>
      <c r="J28" s="48">
        <f>SUM(J25:J27)</f>
        <v>0</v>
      </c>
      <c r="K28" s="48">
        <f>SUM(K25:K27)</f>
        <v>0</v>
      </c>
      <c r="L28" s="53"/>
    </row>
    <row r="29" spans="1:256" s="21" customFormat="1" ht="29.25" customHeight="1">
      <c r="A29" s="55"/>
      <c r="B29" s="56"/>
      <c r="C29" s="56"/>
      <c r="D29" s="56"/>
      <c r="E29" s="56"/>
      <c r="G29" s="57"/>
      <c r="H29" s="58"/>
      <c r="I29" s="59"/>
      <c r="J29" s="60"/>
      <c r="K29" s="60"/>
      <c r="L29" s="55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ht="14.25">
      <c r="A30" t="s">
        <v>83</v>
      </c>
    </row>
    <row r="31" ht="14.25">
      <c r="A31" t="s">
        <v>84</v>
      </c>
    </row>
  </sheetData>
  <sheetProtection selectLockedCells="1" selectUnlockedCells="1"/>
  <mergeCells count="5">
    <mergeCell ref="A2:L2"/>
    <mergeCell ref="A22:I22"/>
    <mergeCell ref="A23:L23"/>
    <mergeCell ref="A28:I28"/>
    <mergeCell ref="A1:L1"/>
  </mergeCells>
  <printOptions/>
  <pageMargins left="0" right="0" top="0.39375" bottom="0.39375" header="0" footer="0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2017-03-06T11:15:20Z</cp:lastPrinted>
  <dcterms:created xsi:type="dcterms:W3CDTF">2009-04-16T11:32:48Z</dcterms:created>
  <dcterms:modified xsi:type="dcterms:W3CDTF">2017-03-06T11:15:34Z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