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8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<sst xmlns="http://schemas.openxmlformats.org/spreadsheetml/2006/main" count="214" uniqueCount="156">
  <si>
    <t>Lp</t>
  </si>
  <si>
    <t>zakres działania</t>
  </si>
  <si>
    <t>związki aktywne</t>
  </si>
  <si>
    <t>uwagi</t>
  </si>
  <si>
    <t>rodzaj i wielkość opakowania</t>
  </si>
  <si>
    <t>nazwa handlowa</t>
  </si>
  <si>
    <t>szacunkowa ilość</t>
  </si>
  <si>
    <t>cena jedn. netto</t>
  </si>
  <si>
    <t>stawka
% VAT</t>
  </si>
  <si>
    <t>wartość  netto</t>
  </si>
  <si>
    <t>wartość brutto</t>
  </si>
  <si>
    <t>nazwa producenta</t>
  </si>
  <si>
    <t>B, F  - 30 s, MRSA – 2 min,  V- Polio, Adeno -1 min,  HCV – 30 s, M.tuberculosis, M.avium – 0,5-2 min</t>
  </si>
  <si>
    <t>alkohol etylowy, izopropylowy, chlorek didecylodimetyloamoniowy</t>
  </si>
  <si>
    <t>Preparat alkoholowy do szybkiej dezynfekcji małych i trudno dostępnych powierzchni,posiadający badania kliniczne dopuszczające prep.do stos.na oddz. Noworodkowych</t>
  </si>
  <si>
    <t>Butelka 500 ml ze spryskiwaczem</t>
  </si>
  <si>
    <t>B, F – 30 s,  MRSA – 2 min, V- Polio,Adeno -1 min , HCV – 30 s, M.tuberculosis,M.avium – 0,5-2 min</t>
  </si>
  <si>
    <t>Butelka 1,0 L ze     spryskiwaczem</t>
  </si>
  <si>
    <t>0,5% 15min – B (MRSA), F, Tbc, V (HIV, HBV, HCV, Adeno),  1% 15min -V -Polio, 0,5% 30min – Spory</t>
  </si>
  <si>
    <t>N-(3-aminopropylo)-N-dodecylopropano-1,3-diamina,     poli (oksy-1,2-etanodilo),alfa-(2 didecylmetyloamino)etylo)-omega-hydroksy-propanian (sól), chlorek didecylodimetyyloamonu, izopropanol</t>
  </si>
  <si>
    <t xml:space="preserve">Do mycia powierzchni sprzętu medycznego i dużych powierzchni. Może być stos.w obecności pacjentów i do powierzchni mających kontakt z żywnością.                 Wyrób medyczny  </t>
  </si>
  <si>
    <t>Butelka 1L koncentratu</t>
  </si>
  <si>
    <t>Detergent: &lt;5%fosfoniany, 15-30% EDTA</t>
  </si>
  <si>
    <t xml:space="preserve">Maszynowe mycie basenów,kaczek i butelek na mocz w myjniach naczyń sanitarnych.                                Do myjni wyposażonych w pompę dozującą płynny środek myjący  1-3ml /l    </t>
  </si>
  <si>
    <t>Poj.5L</t>
  </si>
  <si>
    <t>B (w tym MRSA, Chlamydium, Mycoplasma), F, V (Herpes simplex, HBV i HIV), pierwotniaki</t>
  </si>
  <si>
    <t>dichlorowodorek octenidyny, fenoksyetanol</t>
  </si>
  <si>
    <t>Preparat do odkażania ran,skóry i błon śluzowych.      Lek</t>
  </si>
  <si>
    <t xml:space="preserve">butelka 1 dm3       </t>
  </si>
  <si>
    <t>butelka 250 ml z atomizerem</t>
  </si>
  <si>
    <t>B – stęż 15 min</t>
  </si>
  <si>
    <t xml:space="preserve">Chlorheksydyny diglukonian 20%     alkohol etylowy 760 g/ 1000                 </t>
  </si>
  <si>
    <t>butelka 1 L</t>
  </si>
  <si>
    <t>B, F, V, Tbc, S – 0,5% 15min    ,    wyroby termolabilne 2% 15min</t>
  </si>
  <si>
    <t>nadwęglan sodu, TAED, środki antykorozyjne</t>
  </si>
  <si>
    <t>Preparat sporobójczy do dezynf.i mycia endoskopów,narzędzi i inn.wyr.medycznych</t>
  </si>
  <si>
    <t>op.1 kg</t>
  </si>
  <si>
    <t xml:space="preserve"> </t>
  </si>
  <si>
    <t>B(MRSA, Klebsiella pneumoniae, Acinetobacter baumanii ,Legionella pneumophila), F, S, V (HIV, HBV, HCV, Rotawirus, Herpeswirus,     A H1N1 ) - 5 min</t>
  </si>
  <si>
    <t>chlorek didecylodimetylo-   amoniowy,chlorowodorek poliheksametylenobiguanidyny</t>
  </si>
  <si>
    <t>W postaci pianki do dezynfekcji i mycia delikatnych powierzchni ,         polecany do inkubatorów.        Można stos.w obecności pacjentów na oddz.położniczych i noworodkowych.Wyrób medyczny</t>
  </si>
  <si>
    <t>butelka 750 ml z końcówką spieniającą</t>
  </si>
  <si>
    <t>15 min- 0,25 % B, F, Tbc, V (HIV, HBV, HCV, H5N1, A H1N1),  60 min-0,25% - warunki brudne – B, F, Tbc, V (HBV, A H1N1)</t>
  </si>
  <si>
    <r>
      <t xml:space="preserve">Preparat do jednoczesnego mycia i dezynfekcji powierzchni oraz wyrobów medycznych. Mozliwosc stosowania w obecności pacjentów, na oddziałach noworodkowych i do powierzchni mających kontakt z żywnością. Przebadany w warunkach brudnych. </t>
    </r>
    <r>
      <rPr>
        <sz val="8"/>
        <color indexed="8"/>
        <rFont val="Arial CE2"/>
        <family val="0"/>
      </rPr>
      <t xml:space="preserve">        </t>
    </r>
  </si>
  <si>
    <t>butelka 1 l</t>
  </si>
  <si>
    <r>
      <t>Preparat do jednoczesnego mycia i dezynfekcji powierzchni oraz wyrobów medycznych. Mozliwość stosowania w obecności pacjentów, na oddziałach noworodkowych i do powierzchni mających kontakt z żywnością. Przebadany w warunkach brudnych .Z</t>
    </r>
    <r>
      <rPr>
        <sz val="8"/>
        <color indexed="8"/>
        <rFont val="Times New Roman1"/>
        <family val="0"/>
      </rPr>
      <t xml:space="preserve">apachowy  </t>
    </r>
    <r>
      <rPr>
        <sz val="8"/>
        <color indexed="8"/>
        <rFont val="Arial CE2"/>
        <family val="0"/>
      </rPr>
      <t xml:space="preserve">     </t>
    </r>
  </si>
  <si>
    <t>Kanister 5 l</t>
  </si>
  <si>
    <t>2% 15min. B, Tbc, F, V-typu Herpes</t>
  </si>
  <si>
    <t>o-fenylofenol,4-chloro-3-metylofenol</t>
  </si>
  <si>
    <t>Preparat myjąco-dezynfekujący</t>
  </si>
  <si>
    <t>butelka 1l</t>
  </si>
  <si>
    <t>B</t>
  </si>
  <si>
    <t>chlorheksydyna, fenylfenol. Oliwa z oliwek</t>
  </si>
  <si>
    <t>Emulsja antybakteryjna do         higienicznego i chirurgicznego mycia rąk,   kompatybilna z preparatem do dezynfekcji.</t>
  </si>
  <si>
    <t>Butelka 0,5 l</t>
  </si>
  <si>
    <t>Antybakteryjne mydło hypoalergiczne do higienicznego i chirurgicznego mycia rąk. Nie zawiera środków barwiących i śr. zapachowych</t>
  </si>
  <si>
    <t>olej kokosowy,poch.gliceryny,triclosan   pH 5,5-6</t>
  </si>
  <si>
    <t>Antybakteryjne mydło hypoalergiczne do higienicznego i chirurgicznego mycia rąk.              Nie zawiera środków barwiących i śr.zapachowych</t>
  </si>
  <si>
    <t>Poj. 5L</t>
  </si>
  <si>
    <t xml:space="preserve">Antybakteryjne mydło hypoalergiczne do higienicznego i chirurgicznego mycia rąk.              Nie zawiera środków barwiących i śr.zapachowych.   </t>
  </si>
  <si>
    <t>Poj. 0,5L z pompką</t>
  </si>
  <si>
    <t>B ( w tym MRSA), Tbc, V (HCV, HBV, HIV, Vaccinia, Ebola,wirus grypy,Herpes simplex),Drożdżaki - 30 s, Chirurgiczna dezynfekcja - 90 s</t>
  </si>
  <si>
    <t xml:space="preserve"> 2-propanol,        glukonian chlorheksydyny 
</t>
  </si>
  <si>
    <t>Preparat na bazie alkoholu do higienicznej i chirurgicznej dezynfekcji rąk.Przebadany zg.z normami dla środków dezynfekcyjnych: EN 1500,EN 12791.Kompatybilny z poz.14 i 15</t>
  </si>
  <si>
    <t xml:space="preserve"> 2-propanol,    glukonian chlorheksydyny</t>
  </si>
  <si>
    <t>Poj. 0,5L</t>
  </si>
  <si>
    <t>5 minut – 0,5%: bakteriobójczy, prątkobójczy, grzybobójczy, wirusobójczy (HIV, HBV, HCV, Vacciniawirus, Herpesvirus, AH1N1)</t>
  </si>
  <si>
    <t>IV rzędowe związki amonowe (propionian), chlorowodorek poliheksametylenubiguanidyny, kompleks enzymów (proteaza, lipaza, amylaza), związki powierzchiowo czynne, środki stabilizujące, chelatujące i zapachowe,barwnik</t>
  </si>
  <si>
    <t>Trójenzymatyczny preparat do dezynfekcji i mycia narzędzi,endoskopów i innych wyrobów medycznych. Nieograniczona kompatybilność materiałowa     Może być stos.do dezynfekcji i mycia inkubatorów</t>
  </si>
  <si>
    <t>Poj. 5L z pompką dozującą</t>
  </si>
  <si>
    <t>WARTOŚĆ PAKIETU NR 1</t>
  </si>
  <si>
    <t>B, Tbc, F, V (HBV, HIV)</t>
  </si>
  <si>
    <t>izopropanol, nadtlenek wodoru,diglukonian chlorheksydyny</t>
  </si>
  <si>
    <t>Preparat do higienicznej i chirurgicznej dezynfekcji rąk i skóry.Preparat autosterylny. Lek</t>
  </si>
  <si>
    <t>Butelka 0,5 L</t>
  </si>
  <si>
    <t xml:space="preserve">B, Tbc, F (C.albicans), V ( HBV, HCV, HIV, Rota) - do 1min                                                                   </t>
  </si>
  <si>
    <t>diglukonian chlorheksydyny,alkohol izopropylowy</t>
  </si>
  <si>
    <t>Dezynfekcja zewnętrznych części centralnych i obwodowych cewników dożylnych (wejścia do kanału wkłucia ,części kanałów,korki itd.).Działanie przedłużone do 24h. Bezpieczny dla skóry. Wyrób medyczny</t>
  </si>
  <si>
    <t>Butelka ze spryskiwaczem 250 ml</t>
  </si>
  <si>
    <t>B,Tbc,F,v (HBV,HCV,HIV,Rota,Noro mysi i Polyoma SV40) -do 30min.</t>
  </si>
  <si>
    <t>QAV, dodecyloamina, 2-fenoksyetanol, alkilopoliglikozyd</t>
  </si>
  <si>
    <t>op.2 L</t>
  </si>
  <si>
    <t>B (w tym Proteus mirabilis, MRSA), F, V (HBV, HIV, HCV, HDV, wirus grypy A, B, C, BVDV, Vaccinia.Rot – 1min</t>
  </si>
  <si>
    <t>Chusteczki nasączane roztworem zawierającym chlorek dialkilo-dimetylo-amonowy,chlorek alkilo-dimetylo-amonowy.Rozmiar nie mniejszy niż 13 x 20 cm</t>
  </si>
  <si>
    <t>Chusteczki bezalkoholowe do szybkiej dezynfekcji delikatnych powierzchni (ze szkła,porcelany,gumy,tworzyw sztucznych,szkła akrylowego,metalu).Do stos.na oddz.intens.opieki,bloku oper.,do inkubatorów i głowic USG.                                              Wyrób medyczny</t>
  </si>
  <si>
    <t>Pudełko dyspenser –100 szt  w op.</t>
  </si>
  <si>
    <t>B (w tym Proteus mirabilis, MRSA), F, V (HBV, HIV, HCV, HDV, wirus grypy A, B, C, BVDV, Vaccinia.Rota) – 1min</t>
  </si>
  <si>
    <t>Chusteczki nasączane roztworem zawierającym chlorek dialkilo-dimetylo-amonowy, chlorek alkilo-dimetylo-amonowy. Rozmiar nie mniejszy niż 13 x 20 cm</t>
  </si>
  <si>
    <t>Wkład 100szt</t>
  </si>
  <si>
    <t>15 min- B, Tbc, F, V (Adeno,Polio),spory (Clostridium dificile rybotyp 027wg EN13704</t>
  </si>
  <si>
    <t>NaDCC , bezzawartości kwasów organicznych o ph 7,0</t>
  </si>
  <si>
    <t>Do dezynfekcji dużych powierzchni zmywalnych,również obciążonych materiałem organicznym.Atest PZH (lub równoważny) do powierzchni mających kontakt z zywnościąCzas aktywności roztworu roboczeg 24godziny.</t>
  </si>
  <si>
    <t>Op/300 tab.</t>
  </si>
  <si>
    <t>drobnoustroje bytujące na skórze
(w tym MRSA) i V</t>
  </si>
  <si>
    <t>etanol, izopropanol, alkohol benzylowy, nadtlenek wodoru, barwniki</t>
  </si>
  <si>
    <t>Preparat do odkażania i odtłuszczania skóry.                   Preparat autosterylny.               Lek</t>
  </si>
  <si>
    <t>butelka 1 dm3</t>
  </si>
  <si>
    <t>drobnoustroje bytujące na skórze    (w tym MRSA) i V</t>
  </si>
  <si>
    <t>Aerozol 350ml</t>
  </si>
  <si>
    <t>drobnoustroje bytujące na skórze(w tym MRSA) i V</t>
  </si>
  <si>
    <t>kanister 5 dm3</t>
  </si>
  <si>
    <t>Drobnoustroje bytujące na skórze (w tym MRSA) i V</t>
  </si>
  <si>
    <t>etanol, izopropanol, alkohol benzylowy, nadtlenek wodoru</t>
  </si>
  <si>
    <t>1% 5min</t>
  </si>
  <si>
    <t>tenzydy niejonowe,środki ułatwiające rozpuszczanie,zw.kompleksujące ,alkaliczne subst.pomoc.</t>
  </si>
  <si>
    <t>Mycie wstępne sprzętu endoskopowego,również w myjkach ultradźwięk.Usuwa zanieczyszczenia organiczne</t>
  </si>
  <si>
    <t>butelka a 2 L</t>
  </si>
  <si>
    <t xml:space="preserve">B, V, F, M.tuberculosis – 30 min, S -6 h      </t>
  </si>
  <si>
    <t>nadwęglan sodowy czteroacetyloetylenodiaminy fosforany,fosfoniany,niejonowe zw.powierzchniowo-czynne</t>
  </si>
  <si>
    <t>Preparat do mycia i dezynfekcji sprzętu endoskopowego oraz narzędzi chirurgicznych. Dobra tolerancja materiałowa. Również do stos.w myjkach ultradźwiękowych. Bezwonny w roztworze. Posiada pozytywną opinię producenta endoskopów Olympus.</t>
  </si>
  <si>
    <t>wiadro 2 kg</t>
  </si>
  <si>
    <t>Butelka 2l</t>
  </si>
  <si>
    <t>B, Tbc, F, V- 2% 2godz. - wg PZH</t>
  </si>
  <si>
    <t>Aldehyd glutarowy,glikol trójetylenowy</t>
  </si>
  <si>
    <t>Prep.do dezynfekcji narzędzi medycznych z metalu,szkła,tworzyw sztucznych np..endoskopów,sprzętu anetezjologicz.</t>
  </si>
  <si>
    <t>Emulsja typu woda w oleju o dział.natłuszcz.i ochronnym,sprzyja regeneracji uszkodzonej skóry.Przetest.klinicznie i dermatologicznie</t>
  </si>
  <si>
    <t>op.500ml</t>
  </si>
  <si>
    <t xml:space="preserve">pH 5   zawiera APG ( alkilopoliglikozyd),      przebadany dermatologicznie   </t>
  </si>
  <si>
    <t>Preparat w postaci pianki do mycia dzieci,niemowląt i noworodków od 1-go dnia życia</t>
  </si>
  <si>
    <t>Butelka 200 ml z ręczną pompką</t>
  </si>
  <si>
    <t>bakterie (łącznie z Mrsa),V(łącznie z HBV,HIV),F</t>
  </si>
  <si>
    <t>Chlorhexidinum digluconicum 4%</t>
  </si>
  <si>
    <t xml:space="preserve">Dekontaminacyjne mycie ciała i włosów    .           Lek                                                                     </t>
  </si>
  <si>
    <t>FLAKON 500 ML</t>
  </si>
  <si>
    <t>WARTOŚĆ PAKIETU NR 2</t>
  </si>
  <si>
    <t>Etoksylowany alkohol tłuszczowy, etanoloaminy</t>
  </si>
  <si>
    <t>Preparat myjący do maszynowego przygotowania endoskopów w myjniach-dezynfektorach</t>
  </si>
  <si>
    <t>Kanister 5L</t>
  </si>
  <si>
    <t>Aktywator do poz. 3</t>
  </si>
  <si>
    <t>Wodorotlenek potasu</t>
  </si>
  <si>
    <r>
      <t xml:space="preserve">Aktywator do preparatu dezynf.,stosowany w maszynowym przygotowaniu endoskopów w myjniach. Tylko w połączeniu </t>
    </r>
    <r>
      <rPr>
        <sz val="8"/>
        <color indexed="8"/>
        <rFont val="Arial"/>
        <family val="2"/>
      </rPr>
      <t>z preparatem z poz.3</t>
    </r>
  </si>
  <si>
    <t>B,S,F,V- 5 min w poł.z poz. 2</t>
  </si>
  <si>
    <t>Nadtlenek wodoru,kwas octowy, kwas nadoctowy</t>
  </si>
  <si>
    <r>
      <t>Do dezynfekcji maszynowej endoskopów  w myjniach-dezynfektorach ETD,tylko w połączeniu z prep</t>
    </r>
    <r>
      <rPr>
        <sz val="8"/>
        <color indexed="10"/>
        <rFont val="Arial"/>
        <family val="2"/>
      </rPr>
      <t>.</t>
    </r>
    <r>
      <rPr>
        <sz val="8"/>
        <color indexed="8"/>
        <rFont val="Arial"/>
        <family val="2"/>
      </rPr>
      <t xml:space="preserve"> Z poz.2 i 1</t>
    </r>
  </si>
  <si>
    <t>Kanister 2,8 l</t>
  </si>
  <si>
    <t>WARTOŚĆ PAKIETU NR 3</t>
  </si>
  <si>
    <t>B, V, F, sporobójczy</t>
  </si>
  <si>
    <t>6% nadtlenek wodoru, kationy srebra</t>
  </si>
  <si>
    <t>kompatybilny z urządzeniem     z Nocospray                                zapachowy                                  pełne spektrum przy dawce 1ml/m3</t>
  </si>
  <si>
    <t>but. a 1l</t>
  </si>
  <si>
    <t>12% nadtlenek wodoru, kationy srebra</t>
  </si>
  <si>
    <t>kompatybilny z urządzeniem     z Nocospray                               bezzapachowy                              pełne spektrum przy dawce 1ml/m3</t>
  </si>
  <si>
    <t>Paski testowe do sprawdzania penetracji środka kompatybilne z poz.1 i 2</t>
  </si>
  <si>
    <t>op.a 100 szt</t>
  </si>
  <si>
    <t>WARTOŚĆ PAKIETU NR 4</t>
  </si>
  <si>
    <r>
      <rPr>
        <sz val="12"/>
        <color indexed="8"/>
        <rFont val="Times New Roman"/>
        <family val="1"/>
      </rPr>
      <t>Załącznik nr 1 do oferty (dodatek nr 2 do SIWZ) na dostawę środków dezynfekcyjnych i odkażających</t>
    </r>
    <r>
      <rPr>
        <b/>
        <sz val="12"/>
        <color indexed="8"/>
        <rFont val="Times New Roman"/>
        <family val="1"/>
      </rPr>
      <t xml:space="preserve"> , nr sprawy ZP/N/16/16                                          Zamawiający: Niepubliczny Zakład Opieki Zdrowotnej Szpital im. prof. Z. Religi w Słubicach Sp. z o. o. 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</si>
  <si>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Data: …............................................................................</t>
  </si>
  <si>
    <t>Pieczęć i podpis Wykonawcy: ….....................................</t>
  </si>
  <si>
    <r>
      <t>Substancje aktywne: N-(3-aminopropyl)-N-dodecylopropano-1,3-diamin</t>
    </r>
    <r>
      <rPr>
        <sz val="8"/>
        <rFont val="Times New Roman"/>
        <family val="1"/>
      </rPr>
      <t>a,</t>
    </r>
    <r>
      <rPr>
        <sz val="8"/>
        <color indexed="8"/>
        <rFont val="Times New Roman"/>
        <family val="1"/>
      </rPr>
      <t xml:space="preserve"> chlorek didecylodimetyloamonowy, związki chelatujące, niejonowe związki pow.czynne</t>
    </r>
  </si>
  <si>
    <t>Substancje aktywne: N-(3-aminopropyl)-N-dodecylopropano-1,3-diamina, chlorek didecylodimetyloamonowy, związki chelatujące, niejonowe związki pow.czynne</t>
  </si>
  <si>
    <t>Preparat do mycia i dezynfekcji wszystkich powierzchni.Trwałość rozt.niezabrudzonego min.14dni.Posiada pozytywną opinię Instytutu Matki i Dziecka                         Wyrób medyczny</t>
  </si>
  <si>
    <t>aktywator do poz. 12</t>
  </si>
  <si>
    <t>PAKIET NR 4 - Środki dezynfekcyjne i odkażające</t>
  </si>
  <si>
    <t>PAKIET NR 3 - Środki dezynfekcyjne i odkażające</t>
  </si>
  <si>
    <t>PAKIET NR 2 - Środki dezynfekcyjne i odkażające</t>
  </si>
  <si>
    <t>PAKIET NR 1 - Środki dezynfekcyjne i odkażające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</si>
</sst>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</numFmts>
  <fonts count="6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1"/>
      <family val="0"/>
    </font>
    <font>
      <sz val="8"/>
      <color indexed="10"/>
      <name val="Times New Roman"/>
      <family val="1"/>
    </font>
    <font>
      <sz val="8"/>
      <color indexed="8"/>
      <name val="Times New Roman11"/>
      <family val="0"/>
    </font>
    <font>
      <sz val="10"/>
      <color indexed="8"/>
      <name val="Times New Roman11"/>
      <family val="0"/>
    </font>
    <font>
      <sz val="8"/>
      <color indexed="8"/>
      <name val="Arial CE2"/>
      <family val="0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12"/>
      <name val="Times New Roman"/>
      <family val="1"/>
    </font>
    <font>
      <sz val="8"/>
      <color indexed="10"/>
      <name val="Arial"/>
      <family val="2"/>
    </font>
    <font>
      <sz val="8"/>
      <color indexed="12"/>
      <name val="Times New Roman1"/>
      <family val="0"/>
    </font>
    <font>
      <b/>
      <sz val="8"/>
      <color indexed="8"/>
      <name val="Times New Roman1"/>
      <family val="0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Arial CE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justify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 applyProtection="1">
      <alignment vertical="top" wrapText="1"/>
      <protection locked="0"/>
    </xf>
    <xf numFmtId="1" fontId="6" fillId="33" borderId="1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/>
    </xf>
    <xf numFmtId="0" fontId="5" fillId="0" borderId="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 applyProtection="1">
      <alignment vertical="top" wrapText="1"/>
      <protection locked="0"/>
    </xf>
    <xf numFmtId="1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 applyProtection="1">
      <alignment vertical="center" wrapText="1"/>
      <protection locked="0"/>
    </xf>
    <xf numFmtId="9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33" borderId="11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left" wrapText="1"/>
    </xf>
    <xf numFmtId="2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vertical="top" wrapText="1"/>
      <protection locked="0"/>
    </xf>
    <xf numFmtId="2" fontId="6" fillId="33" borderId="10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 applyProtection="1">
      <alignment vertical="center" wrapText="1"/>
      <protection locked="0"/>
    </xf>
    <xf numFmtId="1" fontId="6" fillId="0" borderId="10" xfId="0" applyNumberFormat="1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 applyProtection="1">
      <alignment horizontal="right" vertical="center" wrapText="1"/>
      <protection/>
    </xf>
    <xf numFmtId="1" fontId="6" fillId="33" borderId="10" xfId="0" applyNumberFormat="1" applyFont="1" applyFill="1" applyBorder="1" applyAlignment="1" applyProtection="1">
      <alignment horizontal="right" vertical="center" wrapText="1"/>
      <protection/>
    </xf>
    <xf numFmtId="2" fontId="6" fillId="33" borderId="10" xfId="0" applyNumberFormat="1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2" fontId="18" fillId="0" borderId="0" xfId="0" applyNumberFormat="1" applyFont="1" applyBorder="1" applyAlignment="1">
      <alignment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 applyProtection="1">
      <alignment horizontal="center" vertical="center" wrapText="1"/>
      <protection/>
    </xf>
    <xf numFmtId="1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justify" vertical="center"/>
    </xf>
    <xf numFmtId="0" fontId="4" fillId="36" borderId="10" xfId="0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PageLayoutView="0" workbookViewId="0" topLeftCell="A1">
      <selection activeCell="A2" sqref="A2:L2"/>
    </sheetView>
  </sheetViews>
  <sheetFormatPr defaultColWidth="10.625" defaultRowHeight="14.25"/>
  <cols>
    <col min="1" max="1" width="4.375" style="0" customWidth="1"/>
    <col min="2" max="2" width="10.625" style="0" customWidth="1"/>
    <col min="3" max="3" width="16.625" style="0" customWidth="1"/>
    <col min="4" max="4" width="11.375" style="0" customWidth="1"/>
  </cols>
  <sheetData>
    <row r="1" spans="1:12" ht="71.25" customHeight="1">
      <c r="A1" s="82" t="s">
        <v>145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1" customFormat="1" ht="27.75" customHeight="1">
      <c r="A2" s="84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" customFormat="1" ht="42.75" customHeight="1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4" t="s">
        <v>5</v>
      </c>
      <c r="G3" s="75" t="s">
        <v>6</v>
      </c>
      <c r="H3" s="76" t="s">
        <v>7</v>
      </c>
      <c r="I3" s="77" t="s">
        <v>8</v>
      </c>
      <c r="J3" s="76" t="s">
        <v>9</v>
      </c>
      <c r="K3" s="76" t="s">
        <v>10</v>
      </c>
      <c r="L3" s="73" t="s">
        <v>11</v>
      </c>
    </row>
    <row r="4" spans="1:229" s="12" customFormat="1" ht="146.25">
      <c r="A4" s="70">
        <v>1</v>
      </c>
      <c r="B4" s="3" t="s">
        <v>12</v>
      </c>
      <c r="C4" s="4" t="s">
        <v>13</v>
      </c>
      <c r="D4" s="5" t="s">
        <v>14</v>
      </c>
      <c r="E4" s="6" t="s">
        <v>15</v>
      </c>
      <c r="F4" s="7"/>
      <c r="G4" s="8">
        <v>1200</v>
      </c>
      <c r="H4" s="9"/>
      <c r="I4" s="10"/>
      <c r="J4" s="11">
        <f aca="true" t="shared" si="0" ref="J4:J21">G4*H4</f>
        <v>0</v>
      </c>
      <c r="K4" s="11">
        <f aca="true" t="shared" si="1" ref="K4:K21">J4+(J4*I4/100)</f>
        <v>0</v>
      </c>
      <c r="L4" s="7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</row>
    <row r="5" spans="1:229" s="12" customFormat="1" ht="146.25">
      <c r="A5" s="70">
        <v>2</v>
      </c>
      <c r="B5" s="3" t="s">
        <v>16</v>
      </c>
      <c r="C5" s="5" t="s">
        <v>13</v>
      </c>
      <c r="D5" s="5" t="s">
        <v>14</v>
      </c>
      <c r="E5" s="6" t="s">
        <v>17</v>
      </c>
      <c r="F5" s="7"/>
      <c r="G5" s="8">
        <v>85</v>
      </c>
      <c r="H5" s="9"/>
      <c r="I5" s="10"/>
      <c r="J5" s="11">
        <f t="shared" si="0"/>
        <v>0</v>
      </c>
      <c r="K5" s="11">
        <f t="shared" si="1"/>
        <v>0</v>
      </c>
      <c r="L5" s="7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</row>
    <row r="6" spans="1:229" s="12" customFormat="1" ht="146.25">
      <c r="A6" s="70">
        <v>3</v>
      </c>
      <c r="B6" s="14" t="s">
        <v>18</v>
      </c>
      <c r="C6" s="15" t="s">
        <v>19</v>
      </c>
      <c r="D6" s="5" t="s">
        <v>20</v>
      </c>
      <c r="E6" s="6" t="s">
        <v>21</v>
      </c>
      <c r="F6" s="7"/>
      <c r="G6" s="8">
        <v>6</v>
      </c>
      <c r="H6" s="9"/>
      <c r="I6" s="10"/>
      <c r="J6" s="11">
        <f t="shared" si="0"/>
        <v>0</v>
      </c>
      <c r="K6" s="11">
        <f t="shared" si="1"/>
        <v>0</v>
      </c>
      <c r="L6" s="7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</row>
    <row r="7" spans="1:229" s="12" customFormat="1" ht="135">
      <c r="A7" s="70">
        <v>4</v>
      </c>
      <c r="B7" s="14"/>
      <c r="C7" s="15" t="s">
        <v>22</v>
      </c>
      <c r="D7" s="5" t="s">
        <v>23</v>
      </c>
      <c r="E7" s="6" t="s">
        <v>24</v>
      </c>
      <c r="F7" s="7"/>
      <c r="G7" s="8">
        <v>3</v>
      </c>
      <c r="H7" s="9"/>
      <c r="I7" s="10"/>
      <c r="J7" s="11">
        <f t="shared" si="0"/>
        <v>0</v>
      </c>
      <c r="K7" s="11">
        <f t="shared" si="1"/>
        <v>0</v>
      </c>
      <c r="L7" s="7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</row>
    <row r="8" spans="1:256" s="16" customFormat="1" ht="90">
      <c r="A8" s="70">
        <v>5</v>
      </c>
      <c r="B8" s="3" t="s">
        <v>25</v>
      </c>
      <c r="C8" s="5" t="s">
        <v>26</v>
      </c>
      <c r="D8" s="5" t="s">
        <v>27</v>
      </c>
      <c r="E8" s="6" t="s">
        <v>28</v>
      </c>
      <c r="F8" s="7"/>
      <c r="G8" s="5">
        <v>150</v>
      </c>
      <c r="H8" s="9"/>
      <c r="I8" s="10"/>
      <c r="J8" s="11">
        <f t="shared" si="0"/>
        <v>0</v>
      </c>
      <c r="K8" s="11">
        <f t="shared" si="1"/>
        <v>0</v>
      </c>
      <c r="L8" s="10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6" customFormat="1" ht="90">
      <c r="A9" s="70">
        <v>6</v>
      </c>
      <c r="B9" s="3" t="s">
        <v>25</v>
      </c>
      <c r="C9" s="5" t="s">
        <v>26</v>
      </c>
      <c r="D9" s="5" t="s">
        <v>27</v>
      </c>
      <c r="E9" s="6" t="s">
        <v>29</v>
      </c>
      <c r="F9" s="7"/>
      <c r="G9" s="5">
        <v>620</v>
      </c>
      <c r="H9" s="9"/>
      <c r="I9" s="10"/>
      <c r="J9" s="11">
        <f t="shared" si="0"/>
        <v>0</v>
      </c>
      <c r="K9" s="11">
        <f t="shared" si="1"/>
        <v>0</v>
      </c>
      <c r="L9" s="10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6" customFormat="1" ht="45">
      <c r="A10" s="70">
        <v>7</v>
      </c>
      <c r="B10" s="3" t="s">
        <v>30</v>
      </c>
      <c r="C10" s="5" t="s">
        <v>31</v>
      </c>
      <c r="D10" s="17"/>
      <c r="E10" s="6" t="s">
        <v>32</v>
      </c>
      <c r="F10" s="7"/>
      <c r="G10" s="5">
        <v>120</v>
      </c>
      <c r="H10" s="9"/>
      <c r="I10" s="10"/>
      <c r="J10" s="11">
        <f t="shared" si="0"/>
        <v>0</v>
      </c>
      <c r="K10" s="11">
        <f t="shared" si="1"/>
        <v>0</v>
      </c>
      <c r="L10" s="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3" s="27" customFormat="1" ht="78.75">
      <c r="A11" s="70">
        <v>8</v>
      </c>
      <c r="B11" s="2" t="s">
        <v>33</v>
      </c>
      <c r="C11" s="18" t="s">
        <v>34</v>
      </c>
      <c r="D11" s="19" t="s">
        <v>35</v>
      </c>
      <c r="E11" s="20" t="s">
        <v>36</v>
      </c>
      <c r="F11" s="21"/>
      <c r="G11" s="22">
        <v>5</v>
      </c>
      <c r="H11" s="23"/>
      <c r="I11" s="24"/>
      <c r="J11" s="11">
        <f t="shared" si="0"/>
        <v>0</v>
      </c>
      <c r="K11" s="11">
        <f t="shared" si="1"/>
        <v>0</v>
      </c>
      <c r="L11" s="25"/>
      <c r="M11" s="26" t="s">
        <v>37</v>
      </c>
    </row>
    <row r="12" spans="1:256" s="16" customFormat="1" ht="157.5">
      <c r="A12" s="70">
        <v>9</v>
      </c>
      <c r="B12" s="28" t="s">
        <v>38</v>
      </c>
      <c r="C12" s="29" t="s">
        <v>39</v>
      </c>
      <c r="D12" s="5" t="s">
        <v>40</v>
      </c>
      <c r="E12" s="6" t="s">
        <v>41</v>
      </c>
      <c r="F12" s="7"/>
      <c r="G12" s="8">
        <v>30</v>
      </c>
      <c r="H12" s="9"/>
      <c r="I12" s="10"/>
      <c r="J12" s="11">
        <f t="shared" si="0"/>
        <v>0</v>
      </c>
      <c r="K12" s="11">
        <f t="shared" si="1"/>
        <v>0</v>
      </c>
      <c r="L12" s="30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6" customFormat="1" ht="213.75">
      <c r="A13" s="70">
        <v>10</v>
      </c>
      <c r="B13" s="2" t="s">
        <v>42</v>
      </c>
      <c r="C13" s="2" t="s">
        <v>148</v>
      </c>
      <c r="D13" s="19" t="s">
        <v>43</v>
      </c>
      <c r="E13" s="6" t="s">
        <v>44</v>
      </c>
      <c r="F13" s="31"/>
      <c r="G13" s="8">
        <v>12</v>
      </c>
      <c r="H13" s="9"/>
      <c r="I13" s="10"/>
      <c r="J13" s="11">
        <f t="shared" si="0"/>
        <v>0</v>
      </c>
      <c r="K13" s="11">
        <f t="shared" si="1"/>
        <v>0</v>
      </c>
      <c r="L13" s="10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6" customFormat="1" ht="225">
      <c r="A14" s="70">
        <v>11</v>
      </c>
      <c r="B14" s="2" t="s">
        <v>42</v>
      </c>
      <c r="C14" s="78" t="s">
        <v>149</v>
      </c>
      <c r="D14" s="19" t="s">
        <v>45</v>
      </c>
      <c r="E14" s="6" t="s">
        <v>46</v>
      </c>
      <c r="F14" s="7"/>
      <c r="G14" s="8">
        <v>12</v>
      </c>
      <c r="H14" s="9"/>
      <c r="I14" s="10"/>
      <c r="J14" s="11">
        <f t="shared" si="0"/>
        <v>0</v>
      </c>
      <c r="K14" s="11">
        <f t="shared" si="1"/>
        <v>0</v>
      </c>
      <c r="L14" s="10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6" customFormat="1" ht="33.75">
      <c r="A15" s="70">
        <v>12</v>
      </c>
      <c r="B15" s="32" t="s">
        <v>47</v>
      </c>
      <c r="C15" s="33" t="s">
        <v>48</v>
      </c>
      <c r="D15" s="33" t="s">
        <v>49</v>
      </c>
      <c r="E15" s="34" t="s">
        <v>50</v>
      </c>
      <c r="F15" s="7"/>
      <c r="G15" s="8">
        <v>12</v>
      </c>
      <c r="H15" s="35"/>
      <c r="I15" s="36"/>
      <c r="J15" s="11">
        <f t="shared" si="0"/>
        <v>0</v>
      </c>
      <c r="K15" s="11">
        <f t="shared" si="1"/>
        <v>0</v>
      </c>
      <c r="L15" s="10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29" s="12" customFormat="1" ht="90">
      <c r="A16" s="70">
        <v>13</v>
      </c>
      <c r="B16" s="3" t="s">
        <v>51</v>
      </c>
      <c r="C16" s="15" t="s">
        <v>52</v>
      </c>
      <c r="D16" s="5" t="s">
        <v>53</v>
      </c>
      <c r="E16" s="6" t="s">
        <v>54</v>
      </c>
      <c r="F16" s="7"/>
      <c r="G16" s="8">
        <v>140</v>
      </c>
      <c r="H16" s="9"/>
      <c r="I16" s="10"/>
      <c r="J16" s="11">
        <f t="shared" si="0"/>
        <v>0</v>
      </c>
      <c r="K16" s="11">
        <f t="shared" si="1"/>
        <v>0</v>
      </c>
      <c r="L16" s="7"/>
      <c r="Q16" s="12" t="s">
        <v>37</v>
      </c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</row>
    <row r="17" spans="1:256" s="16" customFormat="1" ht="112.5">
      <c r="A17" s="70">
        <v>14</v>
      </c>
      <c r="B17" s="32" t="s">
        <v>55</v>
      </c>
      <c r="C17" s="37" t="s">
        <v>56</v>
      </c>
      <c r="D17" s="33" t="s">
        <v>57</v>
      </c>
      <c r="E17" s="33" t="s">
        <v>58</v>
      </c>
      <c r="F17" s="38"/>
      <c r="G17" s="39">
        <v>10</v>
      </c>
      <c r="H17" s="11"/>
      <c r="I17" s="40"/>
      <c r="J17" s="11">
        <f t="shared" si="0"/>
        <v>0</v>
      </c>
      <c r="K17" s="11">
        <f t="shared" si="1"/>
        <v>0</v>
      </c>
      <c r="L17" s="10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6" customFormat="1" ht="112.5">
      <c r="A18" s="70">
        <v>15</v>
      </c>
      <c r="B18" s="32"/>
      <c r="C18" s="37" t="s">
        <v>56</v>
      </c>
      <c r="D18" s="33" t="s">
        <v>59</v>
      </c>
      <c r="E18" s="33" t="s">
        <v>60</v>
      </c>
      <c r="F18" s="38"/>
      <c r="G18" s="39">
        <v>140</v>
      </c>
      <c r="H18" s="11"/>
      <c r="I18" s="40"/>
      <c r="J18" s="11">
        <f t="shared" si="0"/>
        <v>0</v>
      </c>
      <c r="K18" s="11">
        <f t="shared" si="1"/>
        <v>0</v>
      </c>
      <c r="L18" s="10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6" customFormat="1" ht="135">
      <c r="A19" s="70">
        <v>16</v>
      </c>
      <c r="B19" s="32" t="s">
        <v>61</v>
      </c>
      <c r="C19" s="41" t="s">
        <v>62</v>
      </c>
      <c r="D19" s="33" t="s">
        <v>63</v>
      </c>
      <c r="E19" s="33" t="s">
        <v>58</v>
      </c>
      <c r="F19" s="38"/>
      <c r="G19" s="39">
        <v>4</v>
      </c>
      <c r="H19" s="11"/>
      <c r="I19" s="40"/>
      <c r="J19" s="11">
        <f t="shared" si="0"/>
        <v>0</v>
      </c>
      <c r="K19" s="11">
        <f t="shared" si="1"/>
        <v>0</v>
      </c>
      <c r="L19" s="10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6" customFormat="1" ht="135">
      <c r="A20" s="70">
        <v>17</v>
      </c>
      <c r="B20" s="32" t="s">
        <v>61</v>
      </c>
      <c r="C20" s="41" t="s">
        <v>64</v>
      </c>
      <c r="D20" s="33" t="s">
        <v>63</v>
      </c>
      <c r="E20" s="33" t="s">
        <v>65</v>
      </c>
      <c r="F20" s="38"/>
      <c r="G20" s="39">
        <v>90</v>
      </c>
      <c r="H20" s="11"/>
      <c r="I20" s="40"/>
      <c r="J20" s="11">
        <f t="shared" si="0"/>
        <v>0</v>
      </c>
      <c r="K20" s="11">
        <f t="shared" si="1"/>
        <v>0</v>
      </c>
      <c r="L20" s="1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6" customFormat="1" ht="168.75">
      <c r="A21" s="70">
        <v>18</v>
      </c>
      <c r="B21" s="3" t="s">
        <v>66</v>
      </c>
      <c r="C21" s="37" t="s">
        <v>67</v>
      </c>
      <c r="D21" s="33" t="s">
        <v>68</v>
      </c>
      <c r="E21" s="33" t="s">
        <v>69</v>
      </c>
      <c r="F21" s="38"/>
      <c r="G21" s="39">
        <v>12</v>
      </c>
      <c r="H21" s="11"/>
      <c r="I21" s="40"/>
      <c r="J21" s="11">
        <f t="shared" si="0"/>
        <v>0</v>
      </c>
      <c r="K21" s="11">
        <f t="shared" si="1"/>
        <v>0</v>
      </c>
      <c r="L21" s="10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6" customFormat="1" ht="27.75" customHeight="1">
      <c r="A22" s="80" t="s">
        <v>70</v>
      </c>
      <c r="B22" s="80"/>
      <c r="C22" s="80"/>
      <c r="D22" s="80"/>
      <c r="E22" s="80"/>
      <c r="F22" s="80"/>
      <c r="G22" s="80"/>
      <c r="H22" s="80"/>
      <c r="I22" s="80"/>
      <c r="J22" s="42">
        <f>SUM(J4:J21)</f>
        <v>0</v>
      </c>
      <c r="K22" s="42">
        <f>SUM(K4:K21)</f>
        <v>0</v>
      </c>
      <c r="L22" s="43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6" customFormat="1" ht="27.75" customHeight="1">
      <c r="A23" s="81" t="s">
        <v>154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6" customFormat="1" ht="48.75" customHeight="1">
      <c r="A24" s="73" t="s">
        <v>0</v>
      </c>
      <c r="B24" s="73" t="s">
        <v>1</v>
      </c>
      <c r="C24" s="73" t="s">
        <v>2</v>
      </c>
      <c r="D24" s="73" t="s">
        <v>3</v>
      </c>
      <c r="E24" s="73" t="s">
        <v>4</v>
      </c>
      <c r="F24" s="74" t="s">
        <v>5</v>
      </c>
      <c r="G24" s="75" t="s">
        <v>6</v>
      </c>
      <c r="H24" s="76" t="s">
        <v>7</v>
      </c>
      <c r="I24" s="77" t="s">
        <v>8</v>
      </c>
      <c r="J24" s="76" t="s">
        <v>9</v>
      </c>
      <c r="K24" s="76" t="s">
        <v>10</v>
      </c>
      <c r="L24" s="73" t="s">
        <v>11</v>
      </c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2" s="1" customFormat="1" ht="83.25" customHeight="1">
      <c r="A25" s="2">
        <v>1</v>
      </c>
      <c r="B25" s="3" t="s">
        <v>71</v>
      </c>
      <c r="C25" s="5" t="s">
        <v>72</v>
      </c>
      <c r="D25" s="5" t="s">
        <v>73</v>
      </c>
      <c r="E25" s="6" t="s">
        <v>74</v>
      </c>
      <c r="F25" s="7"/>
      <c r="G25" s="5">
        <v>550</v>
      </c>
      <c r="H25" s="9"/>
      <c r="I25" s="10"/>
      <c r="J25" s="11">
        <f aca="true" t="shared" si="2" ref="J25:J41">G25*H25</f>
        <v>0</v>
      </c>
      <c r="K25" s="11">
        <f aca="true" t="shared" si="3" ref="K25:K41">J25+(J25*I25/100)</f>
        <v>0</v>
      </c>
      <c r="L25" s="10"/>
    </row>
    <row r="26" spans="1:12" s="1" customFormat="1" ht="168.75">
      <c r="A26" s="2">
        <v>2</v>
      </c>
      <c r="B26" s="3" t="s">
        <v>75</v>
      </c>
      <c r="C26" s="5" t="s">
        <v>76</v>
      </c>
      <c r="D26" s="5" t="s">
        <v>77</v>
      </c>
      <c r="E26" s="6" t="s">
        <v>78</v>
      </c>
      <c r="F26" s="7"/>
      <c r="G26" s="5">
        <v>12</v>
      </c>
      <c r="H26" s="9"/>
      <c r="I26" s="10"/>
      <c r="J26" s="11">
        <f t="shared" si="2"/>
        <v>0</v>
      </c>
      <c r="K26" s="11">
        <f t="shared" si="3"/>
        <v>0</v>
      </c>
      <c r="L26" s="10"/>
    </row>
    <row r="27" spans="1:229" s="12" customFormat="1" ht="146.25">
      <c r="A27" s="2">
        <v>3</v>
      </c>
      <c r="B27" s="3" t="s">
        <v>79</v>
      </c>
      <c r="C27" s="79" t="s">
        <v>80</v>
      </c>
      <c r="D27" s="5" t="s">
        <v>150</v>
      </c>
      <c r="E27" s="6" t="s">
        <v>81</v>
      </c>
      <c r="F27" s="7"/>
      <c r="G27" s="8">
        <v>60</v>
      </c>
      <c r="H27" s="9"/>
      <c r="I27" s="10"/>
      <c r="J27" s="11">
        <f t="shared" si="2"/>
        <v>0</v>
      </c>
      <c r="K27" s="11">
        <f t="shared" si="3"/>
        <v>0</v>
      </c>
      <c r="L27" s="7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</row>
    <row r="28" spans="1:229" s="12" customFormat="1" ht="199.5" customHeight="1">
      <c r="A28" s="2">
        <v>4</v>
      </c>
      <c r="B28" s="14" t="s">
        <v>82</v>
      </c>
      <c r="C28" s="15" t="s">
        <v>83</v>
      </c>
      <c r="D28" s="5" t="s">
        <v>84</v>
      </c>
      <c r="E28" s="6" t="s">
        <v>85</v>
      </c>
      <c r="F28" s="7"/>
      <c r="G28" s="8">
        <v>5</v>
      </c>
      <c r="H28" s="9"/>
      <c r="I28" s="10"/>
      <c r="J28" s="11">
        <f t="shared" si="2"/>
        <v>0</v>
      </c>
      <c r="K28" s="11">
        <f t="shared" si="3"/>
        <v>0</v>
      </c>
      <c r="L28" s="7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</row>
    <row r="29" spans="1:229" s="12" customFormat="1" ht="198" customHeight="1">
      <c r="A29" s="2">
        <v>5</v>
      </c>
      <c r="B29" s="14" t="s">
        <v>86</v>
      </c>
      <c r="C29" s="79" t="s">
        <v>87</v>
      </c>
      <c r="D29" s="5" t="s">
        <v>84</v>
      </c>
      <c r="E29" s="6" t="s">
        <v>88</v>
      </c>
      <c r="F29" s="7"/>
      <c r="G29" s="8">
        <v>6</v>
      </c>
      <c r="H29" s="9"/>
      <c r="I29" s="10"/>
      <c r="J29" s="11">
        <f t="shared" si="2"/>
        <v>0</v>
      </c>
      <c r="K29" s="11">
        <f t="shared" si="3"/>
        <v>0</v>
      </c>
      <c r="L29" s="7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</row>
    <row r="30" spans="1:256" s="16" customFormat="1" ht="180">
      <c r="A30" s="2">
        <v>6</v>
      </c>
      <c r="B30" s="3" t="s">
        <v>89</v>
      </c>
      <c r="C30" s="5" t="s">
        <v>90</v>
      </c>
      <c r="D30" s="5" t="s">
        <v>91</v>
      </c>
      <c r="E30" s="6" t="s">
        <v>92</v>
      </c>
      <c r="F30" s="7"/>
      <c r="G30" s="8">
        <v>90</v>
      </c>
      <c r="H30" s="9"/>
      <c r="I30" s="10"/>
      <c r="J30" s="11">
        <f t="shared" si="2"/>
        <v>0</v>
      </c>
      <c r="K30" s="11">
        <f t="shared" si="3"/>
        <v>0</v>
      </c>
      <c r="L30" s="7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6" customFormat="1" ht="78.75">
      <c r="A31" s="2">
        <v>7</v>
      </c>
      <c r="B31" s="3" t="s">
        <v>93</v>
      </c>
      <c r="C31" s="5" t="s">
        <v>94</v>
      </c>
      <c r="D31" s="5" t="s">
        <v>95</v>
      </c>
      <c r="E31" s="6" t="s">
        <v>96</v>
      </c>
      <c r="F31" s="7"/>
      <c r="G31" s="5">
        <v>24</v>
      </c>
      <c r="H31" s="9"/>
      <c r="I31" s="10"/>
      <c r="J31" s="11">
        <f t="shared" si="2"/>
        <v>0</v>
      </c>
      <c r="K31" s="11">
        <f t="shared" si="3"/>
        <v>0</v>
      </c>
      <c r="L31" s="10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6" customFormat="1" ht="78.75">
      <c r="A32" s="2">
        <v>8</v>
      </c>
      <c r="B32" s="3" t="s">
        <v>97</v>
      </c>
      <c r="C32" s="5" t="s">
        <v>94</v>
      </c>
      <c r="D32" s="5" t="s">
        <v>95</v>
      </c>
      <c r="E32" s="6" t="s">
        <v>98</v>
      </c>
      <c r="F32" s="7"/>
      <c r="G32" s="5">
        <v>4</v>
      </c>
      <c r="H32" s="9"/>
      <c r="I32" s="10"/>
      <c r="J32" s="11">
        <f t="shared" si="2"/>
        <v>0</v>
      </c>
      <c r="K32" s="11">
        <f t="shared" si="3"/>
        <v>0</v>
      </c>
      <c r="L32" s="10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6" customFormat="1" ht="78.75">
      <c r="A33" s="2">
        <v>9</v>
      </c>
      <c r="B33" s="3" t="s">
        <v>99</v>
      </c>
      <c r="C33" s="5" t="s">
        <v>94</v>
      </c>
      <c r="D33" s="5" t="s">
        <v>95</v>
      </c>
      <c r="E33" s="6" t="s">
        <v>100</v>
      </c>
      <c r="F33" s="7"/>
      <c r="G33" s="5">
        <v>40</v>
      </c>
      <c r="H33" s="9"/>
      <c r="I33" s="10"/>
      <c r="J33" s="11">
        <f t="shared" si="2"/>
        <v>0</v>
      </c>
      <c r="K33" s="11">
        <f t="shared" si="3"/>
        <v>0</v>
      </c>
      <c r="L33" s="10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6" customFormat="1" ht="78.75">
      <c r="A34" s="2">
        <v>10</v>
      </c>
      <c r="B34" s="3" t="s">
        <v>101</v>
      </c>
      <c r="C34" s="5" t="s">
        <v>102</v>
      </c>
      <c r="D34" s="5" t="s">
        <v>95</v>
      </c>
      <c r="E34" s="6" t="s">
        <v>96</v>
      </c>
      <c r="F34" s="7"/>
      <c r="G34" s="5">
        <v>160</v>
      </c>
      <c r="H34" s="9"/>
      <c r="I34" s="10"/>
      <c r="J34" s="11">
        <f t="shared" si="2"/>
        <v>0</v>
      </c>
      <c r="K34" s="11">
        <f t="shared" si="3"/>
        <v>0</v>
      </c>
      <c r="L34" s="10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6" customFormat="1" ht="90">
      <c r="A35" s="2">
        <v>11</v>
      </c>
      <c r="B35" s="3" t="s">
        <v>103</v>
      </c>
      <c r="C35" s="5" t="s">
        <v>104</v>
      </c>
      <c r="D35" s="5" t="s">
        <v>105</v>
      </c>
      <c r="E35" s="6" t="s">
        <v>106</v>
      </c>
      <c r="F35" s="7"/>
      <c r="G35" s="5">
        <v>12</v>
      </c>
      <c r="H35" s="9"/>
      <c r="I35" s="10"/>
      <c r="J35" s="11">
        <f t="shared" si="2"/>
        <v>0</v>
      </c>
      <c r="K35" s="11">
        <f t="shared" si="3"/>
        <v>0</v>
      </c>
      <c r="L35" s="10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6" customFormat="1" ht="213.75">
      <c r="A36" s="2">
        <v>12</v>
      </c>
      <c r="B36" s="3" t="s">
        <v>107</v>
      </c>
      <c r="C36" s="6" t="s">
        <v>108</v>
      </c>
      <c r="D36" s="5" t="s">
        <v>109</v>
      </c>
      <c r="E36" s="6" t="s">
        <v>110</v>
      </c>
      <c r="F36" s="6"/>
      <c r="G36" s="8">
        <v>55</v>
      </c>
      <c r="H36" s="9"/>
      <c r="I36" s="10"/>
      <c r="J36" s="11">
        <f t="shared" si="2"/>
        <v>0</v>
      </c>
      <c r="K36" s="11">
        <f t="shared" si="3"/>
        <v>0</v>
      </c>
      <c r="L36" s="10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6" customFormat="1" ht="32.25" customHeight="1">
      <c r="A37" s="2">
        <v>13</v>
      </c>
      <c r="B37" s="32"/>
      <c r="C37" s="6"/>
      <c r="D37" s="5" t="s">
        <v>151</v>
      </c>
      <c r="E37" s="6" t="s">
        <v>111</v>
      </c>
      <c r="F37" s="6"/>
      <c r="G37" s="8">
        <v>6</v>
      </c>
      <c r="H37" s="9"/>
      <c r="I37" s="10"/>
      <c r="J37" s="11">
        <f t="shared" si="2"/>
        <v>0</v>
      </c>
      <c r="K37" s="11">
        <f t="shared" si="3"/>
        <v>0</v>
      </c>
      <c r="L37" s="10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6" customFormat="1" ht="101.25">
      <c r="A38" s="2">
        <v>14</v>
      </c>
      <c r="B38" s="3" t="s">
        <v>112</v>
      </c>
      <c r="C38" s="5" t="s">
        <v>113</v>
      </c>
      <c r="D38" s="5" t="s">
        <v>114</v>
      </c>
      <c r="E38" s="6" t="s">
        <v>111</v>
      </c>
      <c r="F38" s="6"/>
      <c r="G38" s="10">
        <v>16</v>
      </c>
      <c r="H38" s="44"/>
      <c r="I38" s="10"/>
      <c r="J38" s="11">
        <f t="shared" si="2"/>
        <v>0</v>
      </c>
      <c r="K38" s="11">
        <f t="shared" si="3"/>
        <v>0</v>
      </c>
      <c r="L38" s="45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6" customFormat="1" ht="112.5">
      <c r="A39" s="2">
        <v>15</v>
      </c>
      <c r="B39" s="32" t="s">
        <v>115</v>
      </c>
      <c r="C39" s="37"/>
      <c r="D39" s="33"/>
      <c r="E39" s="33" t="s">
        <v>116</v>
      </c>
      <c r="F39" s="38"/>
      <c r="G39" s="39">
        <v>30</v>
      </c>
      <c r="H39" s="11"/>
      <c r="I39" s="40"/>
      <c r="J39" s="11">
        <f t="shared" si="2"/>
        <v>0</v>
      </c>
      <c r="K39" s="11">
        <f t="shared" si="3"/>
        <v>0</v>
      </c>
      <c r="L39" s="10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6" customFormat="1" ht="67.5">
      <c r="A40" s="2">
        <v>16</v>
      </c>
      <c r="B40" s="32"/>
      <c r="C40" s="37" t="s">
        <v>117</v>
      </c>
      <c r="D40" s="33" t="s">
        <v>118</v>
      </c>
      <c r="E40" s="33" t="s">
        <v>119</v>
      </c>
      <c r="F40" s="38"/>
      <c r="G40" s="39">
        <v>10</v>
      </c>
      <c r="H40" s="11"/>
      <c r="I40" s="40"/>
      <c r="J40" s="11">
        <f t="shared" si="2"/>
        <v>0</v>
      </c>
      <c r="K40" s="11">
        <f t="shared" si="3"/>
        <v>0</v>
      </c>
      <c r="L40" s="1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6" customFormat="1" ht="45">
      <c r="A41" s="2">
        <v>17</v>
      </c>
      <c r="B41" s="3" t="s">
        <v>120</v>
      </c>
      <c r="C41" s="38" t="s">
        <v>121</v>
      </c>
      <c r="D41" s="33" t="s">
        <v>122</v>
      </c>
      <c r="E41" s="33" t="s">
        <v>123</v>
      </c>
      <c r="F41" s="38"/>
      <c r="G41" s="46">
        <v>40</v>
      </c>
      <c r="H41" s="47"/>
      <c r="I41" s="48"/>
      <c r="J41" s="11">
        <f t="shared" si="2"/>
        <v>0</v>
      </c>
      <c r="K41" s="11">
        <f t="shared" si="3"/>
        <v>0</v>
      </c>
      <c r="L41" s="10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2" s="50" customFormat="1" ht="27.75" customHeight="1">
      <c r="A42" s="80" t="s">
        <v>124</v>
      </c>
      <c r="B42" s="80"/>
      <c r="C42" s="80"/>
      <c r="D42" s="80"/>
      <c r="E42" s="80"/>
      <c r="F42" s="80"/>
      <c r="G42" s="80"/>
      <c r="H42" s="80"/>
      <c r="I42" s="80"/>
      <c r="J42" s="42">
        <f>SUM(J25:J41)</f>
        <v>0</v>
      </c>
      <c r="K42" s="42">
        <f>SUM(K25:K41)</f>
        <v>0</v>
      </c>
      <c r="L42" s="49"/>
    </row>
    <row r="43" spans="1:256" s="16" customFormat="1" ht="27.75" customHeight="1">
      <c r="A43" s="81" t="s">
        <v>153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6" customFormat="1" ht="42.75" customHeight="1">
      <c r="A44" s="73" t="s">
        <v>0</v>
      </c>
      <c r="B44" s="73" t="s">
        <v>1</v>
      </c>
      <c r="C44" s="73" t="s">
        <v>2</v>
      </c>
      <c r="D44" s="73" t="s">
        <v>3</v>
      </c>
      <c r="E44" s="73" t="s">
        <v>4</v>
      </c>
      <c r="F44" s="74" t="s">
        <v>5</v>
      </c>
      <c r="G44" s="75" t="s">
        <v>6</v>
      </c>
      <c r="H44" s="76" t="s">
        <v>7</v>
      </c>
      <c r="I44" s="77" t="s">
        <v>8</v>
      </c>
      <c r="J44" s="76" t="s">
        <v>9</v>
      </c>
      <c r="K44" s="76" t="s">
        <v>10</v>
      </c>
      <c r="L44" s="73" t="s">
        <v>11</v>
      </c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2" s="1" customFormat="1" ht="73.5" customHeight="1">
      <c r="A45" s="2">
        <v>1</v>
      </c>
      <c r="B45" s="38"/>
      <c r="C45" s="38" t="s">
        <v>125</v>
      </c>
      <c r="D45" s="38" t="s">
        <v>126</v>
      </c>
      <c r="E45" s="6" t="s">
        <v>127</v>
      </c>
      <c r="F45" s="6"/>
      <c r="G45" s="8">
        <v>14</v>
      </c>
      <c r="H45" s="51"/>
      <c r="I45" s="52"/>
      <c r="J45" s="11">
        <f>G45*H45</f>
        <v>0</v>
      </c>
      <c r="K45" s="11">
        <f>J45+(J45*I45/100)</f>
        <v>0</v>
      </c>
      <c r="L45" s="53"/>
    </row>
    <row r="46" spans="1:12" s="1" customFormat="1" ht="149.25" customHeight="1">
      <c r="A46" s="2">
        <v>2</v>
      </c>
      <c r="B46" s="38" t="s">
        <v>128</v>
      </c>
      <c r="C46" s="38" t="s">
        <v>129</v>
      </c>
      <c r="D46" s="37" t="s">
        <v>130</v>
      </c>
      <c r="E46" s="6" t="s">
        <v>127</v>
      </c>
      <c r="F46" s="6"/>
      <c r="G46" s="8">
        <v>26</v>
      </c>
      <c r="H46" s="51"/>
      <c r="I46" s="52"/>
      <c r="J46" s="11">
        <f>G46*H46</f>
        <v>0</v>
      </c>
      <c r="K46" s="11">
        <f>J46+(J46*I46/100)</f>
        <v>0</v>
      </c>
      <c r="L46" s="53"/>
    </row>
    <row r="47" spans="1:12" s="50" customFormat="1" ht="90">
      <c r="A47" s="2">
        <v>3</v>
      </c>
      <c r="B47" s="5" t="s">
        <v>131</v>
      </c>
      <c r="C47" s="5" t="s">
        <v>132</v>
      </c>
      <c r="D47" s="2" t="s">
        <v>133</v>
      </c>
      <c r="E47" s="6" t="s">
        <v>134</v>
      </c>
      <c r="F47" s="6"/>
      <c r="G47" s="10">
        <v>44</v>
      </c>
      <c r="H47" s="51"/>
      <c r="I47" s="52"/>
      <c r="J47" s="11">
        <f>G47*H47</f>
        <v>0</v>
      </c>
      <c r="K47" s="11">
        <f>J47+(J47*I47/100)</f>
        <v>0</v>
      </c>
      <c r="L47" s="49"/>
    </row>
    <row r="48" spans="1:12" s="50" customFormat="1" ht="27.75" customHeight="1">
      <c r="A48" s="80" t="s">
        <v>135</v>
      </c>
      <c r="B48" s="80"/>
      <c r="C48" s="80"/>
      <c r="D48" s="80"/>
      <c r="E48" s="80"/>
      <c r="F48" s="80"/>
      <c r="G48" s="80"/>
      <c r="H48" s="80"/>
      <c r="I48" s="80"/>
      <c r="J48" s="42">
        <f>SUM(J45:J47)</f>
        <v>0</v>
      </c>
      <c r="K48" s="42">
        <f>SUM(K45:K47)</f>
        <v>0</v>
      </c>
      <c r="L48" s="49"/>
    </row>
    <row r="49" spans="1:256" s="16" customFormat="1" ht="27.75" customHeight="1">
      <c r="A49" s="81" t="s">
        <v>152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6" customFormat="1" ht="42.75" customHeight="1">
      <c r="A50" s="73" t="s">
        <v>0</v>
      </c>
      <c r="B50" s="73" t="s">
        <v>1</v>
      </c>
      <c r="C50" s="73" t="s">
        <v>2</v>
      </c>
      <c r="D50" s="73" t="s">
        <v>3</v>
      </c>
      <c r="E50" s="73" t="s">
        <v>4</v>
      </c>
      <c r="F50" s="74" t="s">
        <v>5</v>
      </c>
      <c r="G50" s="75" t="s">
        <v>6</v>
      </c>
      <c r="H50" s="76" t="s">
        <v>7</v>
      </c>
      <c r="I50" s="77" t="s">
        <v>8</v>
      </c>
      <c r="J50" s="76" t="s">
        <v>9</v>
      </c>
      <c r="K50" s="76" t="s">
        <v>10</v>
      </c>
      <c r="L50" s="73" t="s">
        <v>11</v>
      </c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2" s="50" customFormat="1" ht="78.75">
      <c r="A51" s="54">
        <v>1</v>
      </c>
      <c r="B51" s="54" t="s">
        <v>136</v>
      </c>
      <c r="C51" s="55" t="s">
        <v>137</v>
      </c>
      <c r="D51" s="56" t="s">
        <v>138</v>
      </c>
      <c r="E51" s="55" t="s">
        <v>139</v>
      </c>
      <c r="F51" s="57"/>
      <c r="G51" s="57">
        <v>50</v>
      </c>
      <c r="H51" s="58"/>
      <c r="I51" s="59"/>
      <c r="J51" s="60">
        <f>G51*H51</f>
        <v>0</v>
      </c>
      <c r="K51" s="60">
        <f>J51+(J51*I51/100)</f>
        <v>0</v>
      </c>
      <c r="L51" s="60"/>
    </row>
    <row r="52" spans="1:12" s="61" customFormat="1" ht="78.75">
      <c r="A52" s="54">
        <v>2</v>
      </c>
      <c r="B52" s="54" t="s">
        <v>136</v>
      </c>
      <c r="C52" s="55" t="s">
        <v>140</v>
      </c>
      <c r="D52" s="55" t="s">
        <v>141</v>
      </c>
      <c r="E52" s="55" t="s">
        <v>139</v>
      </c>
      <c r="F52" s="57"/>
      <c r="G52" s="57">
        <v>2</v>
      </c>
      <c r="H52" s="58"/>
      <c r="I52" s="59"/>
      <c r="J52" s="60">
        <f>G52*H52</f>
        <v>0</v>
      </c>
      <c r="K52" s="60">
        <f>J52+(J52*I52/100)</f>
        <v>0</v>
      </c>
      <c r="L52" s="60"/>
    </row>
    <row r="53" spans="1:29" s="63" customFormat="1" ht="56.25">
      <c r="A53" s="54">
        <v>3</v>
      </c>
      <c r="B53" s="62"/>
      <c r="C53" s="52"/>
      <c r="D53" s="55" t="s">
        <v>142</v>
      </c>
      <c r="E53" s="55" t="s">
        <v>143</v>
      </c>
      <c r="F53" s="57"/>
      <c r="G53" s="57">
        <v>3</v>
      </c>
      <c r="H53" s="58"/>
      <c r="I53" s="59"/>
      <c r="J53" s="60">
        <f>G53*H53</f>
        <v>0</v>
      </c>
      <c r="K53" s="60">
        <f>J53+(J53*I53/100)</f>
        <v>0</v>
      </c>
      <c r="L53" s="57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12" s="50" customFormat="1" ht="27.75" customHeight="1">
      <c r="A54" s="80" t="s">
        <v>144</v>
      </c>
      <c r="B54" s="80"/>
      <c r="C54" s="80"/>
      <c r="D54" s="80"/>
      <c r="E54" s="80"/>
      <c r="F54" s="80"/>
      <c r="G54" s="80"/>
      <c r="H54" s="80"/>
      <c r="I54" s="80"/>
      <c r="J54" s="42">
        <f>SUM(J51:J53)</f>
        <v>0</v>
      </c>
      <c r="K54" s="42">
        <f>SUM(K51:K53)</f>
        <v>0</v>
      </c>
      <c r="L54" s="49"/>
    </row>
    <row r="55" spans="1:256" s="16" customFormat="1" ht="14.25">
      <c r="A55" s="64"/>
      <c r="B55" s="65"/>
      <c r="C55" s="65"/>
      <c r="D55" s="65"/>
      <c r="E55" s="65"/>
      <c r="G55" s="66"/>
      <c r="H55" s="67"/>
      <c r="I55" s="68"/>
      <c r="J55" s="69"/>
      <c r="K55" s="69"/>
      <c r="L55" s="64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6" customFormat="1" ht="15.75">
      <c r="A56" s="71" t="s">
        <v>146</v>
      </c>
      <c r="B56" s="72"/>
      <c r="C56" s="72"/>
      <c r="D56" s="72"/>
      <c r="E56" s="72"/>
      <c r="G56" s="66"/>
      <c r="H56" s="67"/>
      <c r="I56" s="68"/>
      <c r="J56" s="69"/>
      <c r="K56" s="69"/>
      <c r="L56" s="64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ht="15.75">
      <c r="A57" s="71" t="s">
        <v>147</v>
      </c>
    </row>
  </sheetData>
  <sheetProtection selectLockedCells="1" selectUnlockedCells="1"/>
  <mergeCells count="9">
    <mergeCell ref="A48:I48"/>
    <mergeCell ref="A49:L49"/>
    <mergeCell ref="A54:I54"/>
    <mergeCell ref="A1:L1"/>
    <mergeCell ref="A2:L2"/>
    <mergeCell ref="A22:I22"/>
    <mergeCell ref="A23:L23"/>
    <mergeCell ref="A42:I42"/>
    <mergeCell ref="A43:L43"/>
  </mergeCells>
  <printOptions/>
  <pageMargins left="0" right="0" top="0.39375" bottom="0.39375" header="0" footer="0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2016-11-23T11:20:25Z</cp:lastPrinted>
  <dcterms:created xsi:type="dcterms:W3CDTF">2009-04-16T11:32:48Z</dcterms:created>
  <dcterms:modified xsi:type="dcterms:W3CDTF">2016-11-28T06:27:38Z</dcterms:modified>
  <cp:category/>
  <cp:version/>
  <cp:contentType/>
  <cp:contentStatus/>
  <cp:revision>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