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tabRatio="804" activeTab="0"/>
  </bookViews>
  <sheets>
    <sheet name="załącznik nr 1" sheetId="1" r:id="rId1"/>
  </sheets>
  <definedNames>
    <definedName name="Excel_BuiltIn_Print_Titles">'załącznik nr 1'!$3:$3</definedName>
    <definedName name="Excel_BuiltIn_Print_Titles_1">'załącznik nr 1'!$A$3:$IR$3</definedName>
    <definedName name="Excel_BuiltIn_Print_Titles_1_1">'załącznik nr 1'!$A$3:$IQ$3</definedName>
    <definedName name="Excel_BuiltIn_Print_Titles_1_1_1">'załącznik nr 1'!$A$3:$IP$3</definedName>
  </definedNames>
  <calcPr fullCalcOnLoad="1"/>
</workbook>
</file>

<file path=xl/sharedStrings.xml><?xml version="1.0" encoding="utf-8"?>
<sst xmlns="http://schemas.openxmlformats.org/spreadsheetml/2006/main" count="528" uniqueCount="100">
  <si>
    <t>lp</t>
  </si>
  <si>
    <t>Numer katalogowy/ nazwa handlowa/ Producent</t>
  </si>
  <si>
    <t>Opis przedmiotu zamówienia</t>
  </si>
  <si>
    <t>Jedn. miary</t>
  </si>
  <si>
    <t xml:space="preserve">
Ilość saszetek</t>
  </si>
  <si>
    <t>Rodzaj igły</t>
  </si>
  <si>
    <t>Krzywizna koła</t>
  </si>
  <si>
    <t>Długość igły (mm)</t>
  </si>
  <si>
    <t>Grubość nici (USP)</t>
  </si>
  <si>
    <t>Długość nici (cm)</t>
  </si>
  <si>
    <t>Cena jedn. netto (PLN)</t>
  </si>
  <si>
    <t>Wartość netto (PLN)</t>
  </si>
  <si>
    <t>% stawka VAT</t>
  </si>
  <si>
    <t>Wartość brutto (PLN)</t>
  </si>
  <si>
    <t>Szwy chirurgiczne, niewchłanialne, syntetyczne, poliamidowe, jednowłóknowe, niepowlekane</t>
  </si>
  <si>
    <t>sasz.</t>
  </si>
  <si>
    <t xml:space="preserve">Odwrotnie tnąca </t>
  </si>
  <si>
    <t>5/0</t>
  </si>
  <si>
    <t>4/0</t>
  </si>
  <si>
    <t>Szwy chirurgiczne, niewchłanialne, syntetyczne,poliamidowe, jednowłóknowe, niepowlekane</t>
  </si>
  <si>
    <t>3/0</t>
  </si>
  <si>
    <t>2/0</t>
  </si>
  <si>
    <t>UWAGA: Zamawiający dopuszcza tolerancję co do wielkości igły +/ - 1mm</t>
  </si>
  <si>
    <t>Szwy chirurgiczne, niewchłanialne, plecione, poliestrowe, powlekane silikonem, kolor zielony</t>
  </si>
  <si>
    <t>Okrągła</t>
  </si>
  <si>
    <t>-</t>
  </si>
  <si>
    <t>Szwy chirurgiczne, niewchłanialne, plecione,poliestrowe, powlekane silikonem, kolor zielony</t>
  </si>
  <si>
    <t>3x45</t>
  </si>
  <si>
    <t>Okrągła, podwójna</t>
  </si>
  <si>
    <t>okrągła</t>
  </si>
  <si>
    <t>Okrągła masywna, podwójnie wzmocniona</t>
  </si>
  <si>
    <t>Szwy chirurgiczne, niewchłanialne, monofilamentowe, polipropylenowe, niepowlekane</t>
  </si>
  <si>
    <t>45 z dwoma klipsami</t>
  </si>
  <si>
    <t>Szew chirurgiczny niewchłanialny,skręcany,ze stali nierdzewnej, odbarczający, powlekany polietylenem, z 2 płytkami polietylenowymi o wymiarach 100 mm x 30 mm x 8 mm, średnica nici 1,3 mm</t>
  </si>
  <si>
    <t>Odwrotnie tnąca podwójna</t>
  </si>
  <si>
    <t>Szew chirurgiczny do zespalania rzepki, niewchłanialny, ze stali nierdzewnej, niepowlekany, jednowłóknowy</t>
  </si>
  <si>
    <t>1/2</t>
  </si>
  <si>
    <t>Okrągła pogrubiona</t>
  </si>
  <si>
    <t>0</t>
  </si>
  <si>
    <t>Okrągła pogrubiona,   haczykowata typu"J"</t>
  </si>
  <si>
    <t>1</t>
  </si>
  <si>
    <t>2</t>
  </si>
  <si>
    <t>2x70</t>
  </si>
  <si>
    <t>150 z pętlą</t>
  </si>
  <si>
    <t>Szwy chirurgiczne  syntetyczne, wchłanialne, monofilamentowe, niepowlekane, wykonane z glikonatu, czas wchlaniania - 56 dni,czas podtrzymywania tkankowego: 50% początkowej siły podtrzymywania tkankowego po 6-7 dniach od zaimplantowania, 30-20% początkowej siły podtrzymywania tkankowego po 10 dniach od zaimplantowania, 0% początkowej siły podtrzymywania tkankowego po 14- 21 dniach od zaimplantowania, bezbarwne.</t>
  </si>
  <si>
    <t>Sposób pakowania: pełna identyfikacja szwu na każdym etapie otwarcia tj. nr katalogowy, opis igły, grubość i długość nitki</t>
  </si>
  <si>
    <t>opakowanie zbiorcze z banderolą ułatwiającą otwarcie</t>
  </si>
  <si>
    <t>szew nie może być splątany po wyjęciu</t>
  </si>
  <si>
    <t>IGŁA: pewne trzymanie igły w imadle, nie łamiąca się, nie wyginająca się, nie odrywająca się od nitki</t>
  </si>
  <si>
    <t>NITKA: odporna na zerwanie, łatwo sprowadzający się węzeł, wytrzymały węzeł</t>
  </si>
  <si>
    <t>ilość sztuk</t>
  </si>
  <si>
    <t>szt.</t>
  </si>
  <si>
    <t>Wchłanialna, porowata kolagenowa matryca pochodzenia wołowego (tkanka gąbczasta) do wypełniania ubytków kości, pod postacią modelowalnych na sucho lub mokro sterylnie pakowanych kostek, z usuniętymi antygenami, tłuszczami, minerałami,enzymami i innymi składnikami niekolagenowymi,wspomagająca wzrost autologicznej tkanki gąbczastej, kostka o wymiarach 2 cm x 2 cm x 1 cm</t>
  </si>
  <si>
    <t>Wosk kostny do tamowania krwawień - mieszanina wosku pszczelego(70%) i wazeliny(30%), w saszetkach a 2,95 g</t>
  </si>
  <si>
    <t>Odwrotnie tnąca kosmetyczna,z ostrzem micropoint,powleczona silikonem</t>
  </si>
  <si>
    <t>Szwy chirurgiczne wchłanialne, syntetyczne, monofilamentowe, niepowlekane,czas wchłaniani.13-36 miesięcy, czas podtrzymywania tkankowego ok.90% po 1 miesiącu, ok. 70% -60% po 3 miesiącach, ok.50%-0% po 7 miesiącach od zaimplantowania.</t>
  </si>
  <si>
    <t>Data i podpis Wykonawcy: …........................................................</t>
  </si>
  <si>
    <t>Siatka do zaopatrywania przepuklin brzusznych i pachwinowych, wykonana ze 100% polipropylenu monofilamentowego z mikroporami o wielkości oczek 1,0 mm, grubość siatki 0,39 mm, gramatura 36g/m2, wymiar siatki – 6x14-15 cm. Siatka ukształtowana, z otworem na powrózek nasienny, rozcięcie  do otworu z końca siatki. Zaoferowany rozmiar:......................(podaje Wykonawca)</t>
  </si>
  <si>
    <t>Szwy chirurgiczne, plecione,wykonane z kwasu poliglikolowego lub z poliglaktyny, powlekane poliglikonatem lub polikaprolaktonem i sterynianem wapnia, całkowity czas wchłaniania 60-90 dni, czas podtrzymywania tkankowego 70-80% po 14 dniach, 20- 25% po 28 dniach</t>
  </si>
  <si>
    <t>Szwy chirurgiczne, plecione,wykonane z kopolimeru składającego się w 90% z glikolidu i w 10% z L-laktydu, powlekane mieszaniną równych części, składających się w 50% z kopolimeru glikolidu i L-laktydu(35%/65%) i w 50% ze sterynianu wapnia : lub wykonane z kopolimeru  poli(glikolidu-co-L-Laktydu (90%/10%) powlekane w równych częściach mieszanką pili(glikolidu-co-L-Laktydu (30%/70%) oraz stearynianem wapnia, ,czas wchłaniania od min 55- 60 dni do 70 dni, czas podtrzymania tkankowego: 75% początkowej zdolności podtrzymywania po 14 dniach, 25% początkowej zdolności podtrzymywania po 28 dniach .</t>
  </si>
  <si>
    <t>CZĘŚĆ NR 1 - Szwy chirurgiczne niewchłanialne</t>
  </si>
  <si>
    <t>WARTOŚĆ CZĘŚCI NR 1</t>
  </si>
  <si>
    <t xml:space="preserve">CZĘŚĆ NR 2 - Szwy chirurgiczne, niewchłanialne, plecione </t>
  </si>
  <si>
    <t>WARTOŚĆ CZĘŚCI NR 2</t>
  </si>
  <si>
    <t>CZĘŚĆ NR 3 - Szwy chirurgiczne, niewchłanialne</t>
  </si>
  <si>
    <t>WARTOŚĆ CZĘŚCI NR 3</t>
  </si>
  <si>
    <t>CZĘŚĆ NR 4 - Szwy chirurgiczne, niewchłanialne ,specjalistyczne</t>
  </si>
  <si>
    <t>WARTOŚĆ CZĘŚCI NR 4</t>
  </si>
  <si>
    <t>CZĘŚĆ NR 5 - Szwy chirurgiczne plecione wchłanialne</t>
  </si>
  <si>
    <t xml:space="preserve">WARTOŚĆ CZĘŚCI NR 5 </t>
  </si>
  <si>
    <t>CZĘŚĆ NR 6 - Szwy chirurgiczne plecione</t>
  </si>
  <si>
    <t>WARTOŚĆ CZĘŚCI NR 6</t>
  </si>
  <si>
    <t xml:space="preserve">WARTOŚĆ CZĘŚCI NR 7 </t>
  </si>
  <si>
    <t xml:space="preserve">WARTOŚĆ CZĘŚCI NR 8 </t>
  </si>
  <si>
    <t>Wymogi w zakresie Części nr 1-8</t>
  </si>
  <si>
    <t>CZĘŚĆ NR 9 – Siatki przepuklinowe</t>
  </si>
  <si>
    <t>WARTOŚĆ CZĘŚCI NR 9</t>
  </si>
  <si>
    <r>
      <t xml:space="preserve">Siatka do zaopatrywania przepuklin brzusznych i do implantacji wewnątrzotrzewnowej, niewchłanialna, jednowarstwowa,niepowlekana,  ze skondensowanego politetrafluoroetylenu, z możliwością położenia bezpośrednio na jelita bez względu na stronę siatki, wielkość oczek 2,4 mm, grubość siatki 0,1 5mm. Wymiar siatki 10-11x15-20 cm, kształt prostokątny. </t>
    </r>
    <r>
      <rPr>
        <sz val="9"/>
        <color indexed="40"/>
        <rFont val="Times New Roman"/>
        <family val="1"/>
      </rPr>
      <t>Zaoferowany rozmiar:............................(podaje Wykonawca)</t>
    </r>
  </si>
  <si>
    <r>
      <t xml:space="preserve">Siatka do zaopatrywania przepuklin brzusznych i do implantacji wewnątrzotrzewnowej, niewchłanialna, jednowarstwowa,niepowlekana,  ze skondensowanego politetrafluoroetylenu,z możliwością położenia bezpośrednio na jelita bez względu na stronę siatki,wielkość oczek 2,4 mm' grubość siatki 0,1 5mm. Wymiar siatki 20-22x30-35 cm, kształt owalny. </t>
    </r>
    <r>
      <rPr>
        <sz val="9"/>
        <color indexed="40"/>
        <rFont val="Times New Roman"/>
        <family val="1"/>
      </rPr>
      <t>Zaoferowany rozmiar:..............................(podaje Wykonawca)</t>
    </r>
  </si>
  <si>
    <r>
      <t xml:space="preserve">Siatka do zaopatrywania przepuklin brzusznych i pachwinowych, wykonana ze 100% polipropylenu monofilamentowego z mikroporami o wielkości oczek 1,0 mm, grubość siatki 0,39 mm, gramatura 36g/m2, wymiar siatki – 20-25x20-25 cm. </t>
    </r>
    <r>
      <rPr>
        <sz val="9"/>
        <color indexed="40"/>
        <rFont val="Times New Roman"/>
        <family val="1"/>
      </rPr>
      <t>Zaoferowany rozmiar:.......................(podaje Wykonawca)</t>
    </r>
  </si>
  <si>
    <r>
      <t xml:space="preserve">Siatka do zaopatrywania przepuklin brzusznych i pachwinowych, wykonana ze 100% polipropylenu monofilamentowego z mikroporami o wielkości oczek 1,0 mm, grubość siatki 0,39 mm, gramatura 36g/m2, wymiar siatki - 10-15 x 15-20 cm. </t>
    </r>
    <r>
      <rPr>
        <sz val="9"/>
        <color indexed="40"/>
        <rFont val="Times New Roman"/>
        <family val="1"/>
      </rPr>
      <t>Zaoferowany rozmiar:.....................(podaje Wykonawca)</t>
    </r>
  </si>
  <si>
    <t>CZĘŚĆ NR 10 - Wyroby biochirurgiczne</t>
  </si>
  <si>
    <t>WARTOŚĆ CZĘŚCI NR 10</t>
  </si>
  <si>
    <t>Szwy chirurgiczne, niewchłanialne, monofilamentowe, polipropylenowe lub z polifluorku winylidenu niepowlekane</t>
  </si>
  <si>
    <t>6/0</t>
  </si>
  <si>
    <t>Szwy chirurgiczne, wchłanialne (180 - 210 dni), syntetyczne, niepowlekane, monofilamentowe, wykonane z poli-p-dioksanonu, podtrzymywanie tkankowe do 70 dni (90% - 14 dni od zaimplantowania, 50-70% po 28-35 dniach od zaimplantowania)</t>
  </si>
  <si>
    <t>Szwy chirurgiczne, wchłanialne (180 - 210 dni), syntetyczne ,niepowlekane, monofilamentowe, wykonane z poli-p-dioksanonu, podtrzymywanie tkankowe do 70 dni (90% - 14 dni od zaimplantowania, 50-70% po 28-35 dniach od zaimplantowania)</t>
  </si>
  <si>
    <t>Okrągła tępa</t>
  </si>
  <si>
    <t xml:space="preserve">Szwy chirurgiczne, wchłanialne do około 42 dni, plecione, wykonane z poliglaktyny 910, powlekane poliglaktyną 370 i stearynianem wapnia, podtrzymywanie tkankowe około 50% - po 5 dniach, około 0% - po 14 dniach ,bezbarwne </t>
  </si>
  <si>
    <t>Okrągłą pogrubiona</t>
  </si>
  <si>
    <t>CZĘŚĆ NR 11 - Szwy niewchłanialne momofilamentowe</t>
  </si>
  <si>
    <t>WARTOŚĆ CZĘŚCI NR 11</t>
  </si>
  <si>
    <t>WARTOŚĆ CZĘŚCI NR 12</t>
  </si>
  <si>
    <t>WARTOŚĆ CZĘŚCI NR 13</t>
  </si>
  <si>
    <t>Wymogi w zakresie Części nr 11-13;</t>
  </si>
  <si>
    <t>CZĘŚĆ NR 13 - Szwy o krótkim okresie wchłaniania</t>
  </si>
  <si>
    <t>CZĘŚĆ NR 12 - Szwy o przedłużonym okresie wchłaniania</t>
  </si>
  <si>
    <r>
      <t xml:space="preserve">CZĘŚĆ NR 8 </t>
    </r>
    <r>
      <rPr>
        <b/>
        <sz val="12"/>
        <rFont val="Times New Roman"/>
        <family val="1"/>
      </rPr>
      <t xml:space="preserve">- Szwy chirurgiczne, wchłanialne </t>
    </r>
  </si>
  <si>
    <r>
      <t xml:space="preserve">CZĘŚĆ NR 7 </t>
    </r>
    <r>
      <rPr>
        <b/>
        <sz val="12"/>
        <rFont val="Times New Roman"/>
        <family val="1"/>
      </rPr>
      <t xml:space="preserve">- Szwy chirurgiczne wchłanialne </t>
    </r>
  </si>
  <si>
    <t>Załącznik nr 1 do oferty (dodatek nr 2 do SIWZ) na dostawę nici chirurgicznych i innych materiałów medycznych dla Niepublicznego Zakładu Opieki Zdrowotnej Szpital im. prof. Zbigniewa Religi w Słubicach Sp. z o. o., nr sprawy ZP/N/19/18                                                                                                                                                                                                                                                             Zamawiający: Niepubliczny Zakład Opieki Zdrowotnej Szpital im. prof. Zbigniewa Religi w Słubicach Sp. z o. o. , ul. Nadodrzańska 6, 69-100 Słubice                                                                                                                                    Wykonawca: …..................................................................................................................................................................................................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</si>
</sst>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?/?"/>
    <numFmt numFmtId="165" formatCode="_-* #,##0.00&quot; zł&quot;_-;\-* #,##0.00&quot; zł&quot;_-;_-* \-??&quot; zł&quot;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0.000"/>
    <numFmt numFmtId="172" formatCode="0.0"/>
  </numFmts>
  <fonts count="52">
    <font>
      <sz val="10"/>
      <name val="Arial CE"/>
      <family val="2"/>
    </font>
    <font>
      <sz val="10"/>
      <name val="Arial"/>
      <family val="0"/>
    </font>
    <font>
      <b/>
      <sz val="10"/>
      <color indexed="63"/>
      <name val="RotisSansSerif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E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9"/>
      <color indexed="40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29" borderId="3" applyNumberFormat="0" applyAlignment="0" applyProtection="0"/>
    <xf numFmtId="0" fontId="39" fillId="0" borderId="4" applyNumberFormat="0" applyFill="0" applyAlignment="0" applyProtection="0"/>
    <xf numFmtId="0" fontId="40" fillId="30" borderId="5" applyNumberForma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3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9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34" borderId="0" xfId="0" applyFont="1" applyFill="1" applyAlignment="1">
      <alignment vertical="center" wrapText="1"/>
    </xf>
    <xf numFmtId="0" fontId="8" fillId="34" borderId="0" xfId="0" applyFont="1" applyFill="1" applyBorder="1" applyAlignment="1">
      <alignment horizontal="center" vertical="center" wrapText="1"/>
    </xf>
    <xf numFmtId="165" fontId="4" fillId="34" borderId="0" xfId="0" applyNumberFormat="1" applyFont="1" applyFill="1" applyBorder="1" applyAlignment="1">
      <alignment horizontal="center" vertical="center" wrapText="1"/>
    </xf>
    <xf numFmtId="9" fontId="6" fillId="34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0" fontId="2" fillId="0" borderId="0" xfId="44" applyNumberFormat="1" applyFont="1" applyFill="1" applyBorder="1" applyAlignment="1" applyProtection="1">
      <alignment horizontal="justify" vertical="center"/>
      <protection/>
    </xf>
    <xf numFmtId="49" fontId="10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4" fontId="13" fillId="0" borderId="11" xfId="60" applyFont="1" applyBorder="1" applyAlignment="1">
      <alignment horizontal="center" vertical="center" wrapText="1"/>
    </xf>
    <xf numFmtId="0" fontId="2" fillId="0" borderId="0" xfId="44" applyNumberFormat="1" applyFill="1" applyBorder="1" applyAlignment="1" applyProtection="1">
      <alignment horizontal="justify" vertical="center"/>
      <protection/>
    </xf>
    <xf numFmtId="0" fontId="10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1" fillId="0" borderId="11" xfId="44" applyNumberFormat="1" applyFont="1" applyFill="1" applyBorder="1" applyAlignment="1" applyProtection="1">
      <alignment horizontal="justify" vertical="center"/>
      <protection/>
    </xf>
    <xf numFmtId="49" fontId="10" fillId="0" borderId="11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11" xfId="44" applyNumberFormat="1" applyFont="1" applyFill="1" applyBorder="1" applyAlignment="1" applyProtection="1">
      <alignment horizontal="justify" vertical="center"/>
      <protection/>
    </xf>
    <xf numFmtId="1" fontId="5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44" fontId="1" fillId="0" borderId="12" xfId="60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44" fontId="1" fillId="0" borderId="12" xfId="60" applyFont="1" applyBorder="1" applyAlignment="1">
      <alignment horizontal="center" vertical="center" wrapText="1"/>
    </xf>
    <xf numFmtId="165" fontId="4" fillId="29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164" fontId="5" fillId="34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44" applyNumberFormat="1" applyFont="1" applyFill="1" applyBorder="1" applyAlignment="1" applyProtection="1">
      <alignment horizontal="justify" vertical="center"/>
      <protection/>
    </xf>
    <xf numFmtId="49" fontId="10" fillId="0" borderId="12" xfId="0" applyNumberFormat="1" applyFont="1" applyBorder="1" applyAlignment="1">
      <alignment horizontal="center" vertical="center" wrapText="1"/>
    </xf>
    <xf numFmtId="165" fontId="5" fillId="0" borderId="12" xfId="0" applyNumberFormat="1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2" xfId="44" applyNumberFormat="1" applyFont="1" applyFill="1" applyBorder="1" applyAlignment="1" applyProtection="1">
      <alignment horizontal="justify" vertical="center"/>
      <protection/>
    </xf>
    <xf numFmtId="44" fontId="13" fillId="0" borderId="12" xfId="60" applyFont="1" applyBorder="1" applyAlignment="1">
      <alignment horizontal="center" vertical="center" wrapText="1"/>
    </xf>
    <xf numFmtId="44" fontId="13" fillId="0" borderId="12" xfId="60" applyFont="1" applyFill="1" applyBorder="1" applyAlignment="1">
      <alignment horizontal="center" vertical="center" wrapText="1"/>
    </xf>
    <xf numFmtId="165" fontId="12" fillId="29" borderId="12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4" fontId="5" fillId="34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4" fontId="13" fillId="0" borderId="13" xfId="60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justify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29" borderId="12" xfId="0" applyFont="1" applyFill="1" applyBorder="1" applyAlignment="1">
      <alignment horizontal="center" vertical="center" wrapText="1"/>
    </xf>
    <xf numFmtId="0" fontId="12" fillId="29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12" fillId="29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justify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Dane wyjściowe 1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12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2"/>
  <sheetViews>
    <sheetView tabSelected="1" zoomScale="80" zoomScaleNormal="80" zoomScalePageLayoutView="0" workbookViewId="0" topLeftCell="A1">
      <selection activeCell="R4" sqref="R4"/>
    </sheetView>
  </sheetViews>
  <sheetFormatPr defaultColWidth="9.00390625" defaultRowHeight="12.75"/>
  <cols>
    <col min="1" max="1" width="4.75390625" style="32" customWidth="1"/>
    <col min="2" max="2" width="13.875" style="32" customWidth="1"/>
    <col min="3" max="3" width="56.375" style="31" customWidth="1"/>
    <col min="4" max="4" width="11.625" style="31" customWidth="1"/>
    <col min="5" max="5" width="10.375" style="31" customWidth="1"/>
    <col min="6" max="6" width="10.125" style="31" customWidth="1"/>
    <col min="7" max="7" width="10.625" style="31" customWidth="1"/>
    <col min="8" max="8" width="7.625" style="31" customWidth="1"/>
    <col min="9" max="9" width="9.875" style="31" customWidth="1"/>
    <col min="10" max="10" width="7.625" style="31" customWidth="1"/>
    <col min="11" max="11" width="9.125" style="31" customWidth="1"/>
    <col min="12" max="12" width="11.375" style="31" customWidth="1"/>
    <col min="13" max="13" width="8.00390625" style="31" customWidth="1"/>
    <col min="14" max="14" width="12.375" style="31" customWidth="1"/>
    <col min="15" max="21" width="9.125" style="31" customWidth="1"/>
    <col min="22" max="22" width="23.875" style="31" customWidth="1"/>
    <col min="23" max="253" width="9.125" style="31" customWidth="1"/>
    <col min="254" max="16384" width="9.125" style="1" customWidth="1"/>
  </cols>
  <sheetData>
    <row r="1" spans="1:14" ht="82.5" customHeight="1">
      <c r="A1" s="87" t="s">
        <v>99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40.5" customHeight="1">
      <c r="A2" s="90" t="s">
        <v>60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42.75" customHeight="1">
      <c r="A3" s="47" t="s">
        <v>0</v>
      </c>
      <c r="B3" s="47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7" t="s">
        <v>6</v>
      </c>
      <c r="H3" s="47" t="s">
        <v>7</v>
      </c>
      <c r="I3" s="47" t="s">
        <v>8</v>
      </c>
      <c r="J3" s="47" t="s">
        <v>9</v>
      </c>
      <c r="K3" s="47" t="s">
        <v>10</v>
      </c>
      <c r="L3" s="47" t="s">
        <v>11</v>
      </c>
      <c r="M3" s="47" t="s">
        <v>12</v>
      </c>
      <c r="N3" s="47" t="s">
        <v>13</v>
      </c>
    </row>
    <row r="4" spans="1:14" s="2" customFormat="1" ht="92.25" customHeight="1">
      <c r="A4" s="48">
        <v>1</v>
      </c>
      <c r="B4" s="49"/>
      <c r="C4" s="50" t="s">
        <v>14</v>
      </c>
      <c r="D4" s="48" t="s">
        <v>15</v>
      </c>
      <c r="E4" s="51">
        <v>408</v>
      </c>
      <c r="F4" s="51" t="s">
        <v>54</v>
      </c>
      <c r="G4" s="52">
        <v>0.375</v>
      </c>
      <c r="H4" s="51">
        <v>19</v>
      </c>
      <c r="I4" s="51" t="s">
        <v>17</v>
      </c>
      <c r="J4" s="51">
        <v>45</v>
      </c>
      <c r="K4" s="53"/>
      <c r="L4" s="54">
        <f aca="true" t="shared" si="0" ref="L4:L10">K4*E4</f>
        <v>0</v>
      </c>
      <c r="M4" s="55"/>
      <c r="N4" s="54">
        <f aca="true" t="shared" si="1" ref="N4:N10">L4+(L4*M4/100)</f>
        <v>0</v>
      </c>
    </row>
    <row r="5" spans="1:14" s="2" customFormat="1" ht="27.75" customHeight="1">
      <c r="A5" s="48">
        <v>2</v>
      </c>
      <c r="B5" s="49"/>
      <c r="C5" s="50" t="s">
        <v>14</v>
      </c>
      <c r="D5" s="48" t="s">
        <v>15</v>
      </c>
      <c r="E5" s="51">
        <v>720</v>
      </c>
      <c r="F5" s="51" t="s">
        <v>16</v>
      </c>
      <c r="G5" s="52">
        <v>0.375</v>
      </c>
      <c r="H5" s="51">
        <v>19</v>
      </c>
      <c r="I5" s="51" t="s">
        <v>18</v>
      </c>
      <c r="J5" s="51">
        <v>45</v>
      </c>
      <c r="K5" s="53"/>
      <c r="L5" s="54">
        <f t="shared" si="0"/>
        <v>0</v>
      </c>
      <c r="M5" s="55"/>
      <c r="N5" s="54">
        <f t="shared" si="1"/>
        <v>0</v>
      </c>
    </row>
    <row r="6" spans="1:14" s="2" customFormat="1" ht="27.75" customHeight="1">
      <c r="A6" s="48">
        <v>3</v>
      </c>
      <c r="B6" s="49"/>
      <c r="C6" s="50" t="s">
        <v>19</v>
      </c>
      <c r="D6" s="48" t="s">
        <v>15</v>
      </c>
      <c r="E6" s="51">
        <v>696</v>
      </c>
      <c r="F6" s="51" t="s">
        <v>16</v>
      </c>
      <c r="G6" s="52">
        <v>0.375</v>
      </c>
      <c r="H6" s="51">
        <v>30</v>
      </c>
      <c r="I6" s="51" t="s">
        <v>20</v>
      </c>
      <c r="J6" s="51">
        <v>75</v>
      </c>
      <c r="K6" s="53"/>
      <c r="L6" s="54">
        <f t="shared" si="0"/>
        <v>0</v>
      </c>
      <c r="M6" s="55"/>
      <c r="N6" s="54">
        <f t="shared" si="1"/>
        <v>0</v>
      </c>
    </row>
    <row r="7" spans="1:14" ht="27.75" customHeight="1">
      <c r="A7" s="48">
        <v>4</v>
      </c>
      <c r="B7" s="49"/>
      <c r="C7" s="50" t="s">
        <v>14</v>
      </c>
      <c r="D7" s="48" t="s">
        <v>15</v>
      </c>
      <c r="E7" s="51">
        <v>504</v>
      </c>
      <c r="F7" s="51" t="s">
        <v>16</v>
      </c>
      <c r="G7" s="52">
        <v>0.375</v>
      </c>
      <c r="H7" s="51">
        <v>24</v>
      </c>
      <c r="I7" s="51" t="s">
        <v>21</v>
      </c>
      <c r="J7" s="51">
        <v>45</v>
      </c>
      <c r="K7" s="56"/>
      <c r="L7" s="54">
        <f t="shared" si="0"/>
        <v>0</v>
      </c>
      <c r="M7" s="55"/>
      <c r="N7" s="54">
        <f t="shared" si="1"/>
        <v>0</v>
      </c>
    </row>
    <row r="8" spans="1:14" ht="27.75" customHeight="1">
      <c r="A8" s="48">
        <v>5</v>
      </c>
      <c r="B8" s="49"/>
      <c r="C8" s="50" t="s">
        <v>14</v>
      </c>
      <c r="D8" s="48" t="s">
        <v>15</v>
      </c>
      <c r="E8" s="51">
        <v>864</v>
      </c>
      <c r="F8" s="51" t="s">
        <v>16</v>
      </c>
      <c r="G8" s="52">
        <v>0.375</v>
      </c>
      <c r="H8" s="51">
        <v>35</v>
      </c>
      <c r="I8" s="51" t="s">
        <v>21</v>
      </c>
      <c r="J8" s="51">
        <v>90</v>
      </c>
      <c r="K8" s="56"/>
      <c r="L8" s="54">
        <f t="shared" si="0"/>
        <v>0</v>
      </c>
      <c r="M8" s="55"/>
      <c r="N8" s="54">
        <f t="shared" si="1"/>
        <v>0</v>
      </c>
    </row>
    <row r="9" spans="1:14" ht="27.75" customHeight="1">
      <c r="A9" s="48">
        <v>6</v>
      </c>
      <c r="B9" s="49"/>
      <c r="C9" s="50" t="s">
        <v>14</v>
      </c>
      <c r="D9" s="48" t="s">
        <v>15</v>
      </c>
      <c r="E9" s="51">
        <v>312</v>
      </c>
      <c r="F9" s="51" t="s">
        <v>16</v>
      </c>
      <c r="G9" s="52">
        <v>0.375</v>
      </c>
      <c r="H9" s="51">
        <v>39</v>
      </c>
      <c r="I9" s="51">
        <v>0</v>
      </c>
      <c r="J9" s="51">
        <v>90</v>
      </c>
      <c r="K9" s="56"/>
      <c r="L9" s="54">
        <f t="shared" si="0"/>
        <v>0</v>
      </c>
      <c r="M9" s="55"/>
      <c r="N9" s="54">
        <f t="shared" si="1"/>
        <v>0</v>
      </c>
    </row>
    <row r="10" spans="1:14" ht="27.75" customHeight="1">
      <c r="A10" s="48">
        <v>7</v>
      </c>
      <c r="B10" s="49"/>
      <c r="C10" s="50" t="s">
        <v>14</v>
      </c>
      <c r="D10" s="48" t="s">
        <v>15</v>
      </c>
      <c r="E10" s="48">
        <v>156</v>
      </c>
      <c r="F10" s="48" t="s">
        <v>16</v>
      </c>
      <c r="G10" s="52">
        <v>0.375</v>
      </c>
      <c r="H10" s="48">
        <v>39</v>
      </c>
      <c r="I10" s="48">
        <v>1</v>
      </c>
      <c r="J10" s="48">
        <v>90</v>
      </c>
      <c r="K10" s="56"/>
      <c r="L10" s="54">
        <f t="shared" si="0"/>
        <v>0</v>
      </c>
      <c r="M10" s="55"/>
      <c r="N10" s="54">
        <f t="shared" si="1"/>
        <v>0</v>
      </c>
    </row>
    <row r="11" spans="1:14" ht="27.75" customHeight="1">
      <c r="A11" s="84"/>
      <c r="B11" s="84"/>
      <c r="C11" s="84"/>
      <c r="D11" s="84"/>
      <c r="E11" s="84"/>
      <c r="F11" s="84"/>
      <c r="G11" s="84"/>
      <c r="H11" s="84"/>
      <c r="I11" s="85" t="s">
        <v>61</v>
      </c>
      <c r="J11" s="85"/>
      <c r="K11" s="85"/>
      <c r="L11" s="57">
        <f>SUM(L4:L10)</f>
        <v>0</v>
      </c>
      <c r="M11" s="4"/>
      <c r="N11" s="57">
        <f>SUM(N4:N10)</f>
        <v>0</v>
      </c>
    </row>
    <row r="12" spans="1:14" ht="27.75" customHeight="1">
      <c r="A12" s="3"/>
      <c r="B12" s="5" t="s">
        <v>22</v>
      </c>
      <c r="C12" s="6"/>
      <c r="D12" s="7"/>
      <c r="E12" s="3"/>
      <c r="F12" s="3"/>
      <c r="G12" s="3"/>
      <c r="H12" s="3"/>
      <c r="I12" s="8"/>
      <c r="J12" s="8"/>
      <c r="K12" s="8"/>
      <c r="L12" s="9"/>
      <c r="M12" s="4"/>
      <c r="N12" s="9"/>
    </row>
    <row r="13" spans="1:14" ht="28.5" customHeight="1">
      <c r="A13" s="3"/>
      <c r="B13" s="3"/>
      <c r="C13" s="3"/>
      <c r="D13" s="3"/>
      <c r="E13" s="3"/>
      <c r="F13" s="3"/>
      <c r="G13" s="3"/>
      <c r="H13" s="10"/>
      <c r="I13" s="8"/>
      <c r="J13" s="8"/>
      <c r="K13" s="8"/>
      <c r="L13" s="9"/>
      <c r="M13" s="4"/>
      <c r="N13" s="9"/>
    </row>
    <row r="14" spans="1:14" ht="33.75" customHeight="1">
      <c r="A14" s="90" t="s">
        <v>62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</row>
    <row r="15" spans="1:14" ht="42.75" customHeight="1">
      <c r="A15" s="47" t="s">
        <v>0</v>
      </c>
      <c r="B15" s="47" t="s">
        <v>1</v>
      </c>
      <c r="C15" s="47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13</v>
      </c>
    </row>
    <row r="16" spans="1:14" ht="36.75" customHeight="1">
      <c r="A16" s="48">
        <v>1</v>
      </c>
      <c r="B16" s="58"/>
      <c r="C16" s="50" t="s">
        <v>23</v>
      </c>
      <c r="D16" s="48" t="s">
        <v>15</v>
      </c>
      <c r="E16" s="51">
        <v>36</v>
      </c>
      <c r="F16" s="51" t="s">
        <v>24</v>
      </c>
      <c r="G16" s="52">
        <v>0.5</v>
      </c>
      <c r="H16" s="48">
        <v>30</v>
      </c>
      <c r="I16" s="51">
        <v>1</v>
      </c>
      <c r="J16" s="51">
        <v>75</v>
      </c>
      <c r="K16" s="59"/>
      <c r="L16" s="54">
        <f aca="true" t="shared" si="2" ref="L16:L28">K16*E16</f>
        <v>0</v>
      </c>
      <c r="M16" s="60"/>
      <c r="N16" s="54">
        <f aca="true" t="shared" si="3" ref="N16:N28">L16+(L16*M16/100)</f>
        <v>0</v>
      </c>
    </row>
    <row r="17" spans="1:14" ht="36" customHeight="1">
      <c r="A17" s="48">
        <v>2</v>
      </c>
      <c r="B17" s="58"/>
      <c r="C17" s="50" t="s">
        <v>23</v>
      </c>
      <c r="D17" s="48" t="s">
        <v>15</v>
      </c>
      <c r="E17" s="51">
        <v>36</v>
      </c>
      <c r="F17" s="51" t="s">
        <v>24</v>
      </c>
      <c r="G17" s="52">
        <v>0.5</v>
      </c>
      <c r="H17" s="48">
        <v>30</v>
      </c>
      <c r="I17" s="51">
        <v>0</v>
      </c>
      <c r="J17" s="51">
        <v>75</v>
      </c>
      <c r="K17" s="59"/>
      <c r="L17" s="54">
        <f t="shared" si="2"/>
        <v>0</v>
      </c>
      <c r="M17" s="60"/>
      <c r="N17" s="54">
        <f t="shared" si="3"/>
        <v>0</v>
      </c>
    </row>
    <row r="18" spans="1:14" ht="34.5" customHeight="1">
      <c r="A18" s="48">
        <v>3</v>
      </c>
      <c r="B18" s="58"/>
      <c r="C18" s="50" t="s">
        <v>23</v>
      </c>
      <c r="D18" s="48" t="s">
        <v>15</v>
      </c>
      <c r="E18" s="51">
        <v>36</v>
      </c>
      <c r="F18" s="51" t="s">
        <v>25</v>
      </c>
      <c r="G18" s="51" t="s">
        <v>25</v>
      </c>
      <c r="H18" s="51" t="s">
        <v>25</v>
      </c>
      <c r="I18" s="51">
        <v>0</v>
      </c>
      <c r="J18" s="51">
        <v>150</v>
      </c>
      <c r="K18" s="59"/>
      <c r="L18" s="54">
        <f t="shared" si="2"/>
        <v>0</v>
      </c>
      <c r="M18" s="60"/>
      <c r="N18" s="54">
        <f t="shared" si="3"/>
        <v>0</v>
      </c>
    </row>
    <row r="19" spans="1:14" ht="36.75" customHeight="1">
      <c r="A19" s="48">
        <v>4</v>
      </c>
      <c r="B19" s="58"/>
      <c r="C19" s="50" t="s">
        <v>23</v>
      </c>
      <c r="D19" s="48" t="s">
        <v>15</v>
      </c>
      <c r="E19" s="51">
        <v>36</v>
      </c>
      <c r="F19" s="51" t="s">
        <v>25</v>
      </c>
      <c r="G19" s="51" t="s">
        <v>25</v>
      </c>
      <c r="H19" s="51" t="s">
        <v>25</v>
      </c>
      <c r="I19" s="51">
        <v>1</v>
      </c>
      <c r="J19" s="51">
        <v>150</v>
      </c>
      <c r="K19" s="59"/>
      <c r="L19" s="54">
        <f t="shared" si="2"/>
        <v>0</v>
      </c>
      <c r="M19" s="60"/>
      <c r="N19" s="54">
        <f t="shared" si="3"/>
        <v>0</v>
      </c>
    </row>
    <row r="20" spans="1:14" ht="37.5" customHeight="1">
      <c r="A20" s="48">
        <v>5</v>
      </c>
      <c r="B20" s="58"/>
      <c r="C20" s="50" t="s">
        <v>26</v>
      </c>
      <c r="D20" s="48" t="s">
        <v>15</v>
      </c>
      <c r="E20" s="51">
        <v>36</v>
      </c>
      <c r="F20" s="51" t="s">
        <v>25</v>
      </c>
      <c r="G20" s="51" t="s">
        <v>25</v>
      </c>
      <c r="H20" s="51" t="s">
        <v>25</v>
      </c>
      <c r="I20" s="51">
        <v>2</v>
      </c>
      <c r="J20" s="51">
        <v>150</v>
      </c>
      <c r="K20" s="59"/>
      <c r="L20" s="54">
        <f t="shared" si="2"/>
        <v>0</v>
      </c>
      <c r="M20" s="60"/>
      <c r="N20" s="54">
        <f t="shared" si="3"/>
        <v>0</v>
      </c>
    </row>
    <row r="21" spans="1:14" ht="36" customHeight="1">
      <c r="A21" s="48">
        <v>6</v>
      </c>
      <c r="B21" s="58"/>
      <c r="C21" s="50" t="s">
        <v>26</v>
      </c>
      <c r="D21" s="48" t="s">
        <v>15</v>
      </c>
      <c r="E21" s="51">
        <v>36</v>
      </c>
      <c r="F21" s="51" t="s">
        <v>25</v>
      </c>
      <c r="G21" s="61" t="s">
        <v>25</v>
      </c>
      <c r="H21" s="51" t="s">
        <v>25</v>
      </c>
      <c r="I21" s="51" t="s">
        <v>20</v>
      </c>
      <c r="J21" s="51" t="s">
        <v>27</v>
      </c>
      <c r="K21" s="59"/>
      <c r="L21" s="54">
        <f t="shared" si="2"/>
        <v>0</v>
      </c>
      <c r="M21" s="60"/>
      <c r="N21" s="54">
        <f t="shared" si="3"/>
        <v>0</v>
      </c>
    </row>
    <row r="22" spans="1:14" ht="36" customHeight="1">
      <c r="A22" s="48">
        <v>7</v>
      </c>
      <c r="B22" s="58"/>
      <c r="C22" s="50" t="s">
        <v>23</v>
      </c>
      <c r="D22" s="48" t="s">
        <v>15</v>
      </c>
      <c r="E22" s="51">
        <v>36</v>
      </c>
      <c r="F22" s="51" t="s">
        <v>25</v>
      </c>
      <c r="G22" s="61" t="s">
        <v>25</v>
      </c>
      <c r="H22" s="51" t="s">
        <v>25</v>
      </c>
      <c r="I22" s="51" t="s">
        <v>21</v>
      </c>
      <c r="J22" s="51" t="s">
        <v>27</v>
      </c>
      <c r="K22" s="59"/>
      <c r="L22" s="54">
        <f t="shared" si="2"/>
        <v>0</v>
      </c>
      <c r="M22" s="60"/>
      <c r="N22" s="54">
        <f t="shared" si="3"/>
        <v>0</v>
      </c>
    </row>
    <row r="23" spans="1:14" ht="35.25" customHeight="1">
      <c r="A23" s="48">
        <v>12</v>
      </c>
      <c r="B23" s="58"/>
      <c r="C23" s="50" t="s">
        <v>23</v>
      </c>
      <c r="D23" s="48" t="s">
        <v>15</v>
      </c>
      <c r="E23" s="51">
        <v>36</v>
      </c>
      <c r="F23" s="51" t="s">
        <v>28</v>
      </c>
      <c r="G23" s="52">
        <v>0.375</v>
      </c>
      <c r="H23" s="51">
        <v>18</v>
      </c>
      <c r="I23" s="51" t="s">
        <v>20</v>
      </c>
      <c r="J23" s="51">
        <v>75</v>
      </c>
      <c r="K23" s="59"/>
      <c r="L23" s="54">
        <f t="shared" si="2"/>
        <v>0</v>
      </c>
      <c r="M23" s="60"/>
      <c r="N23" s="54">
        <f t="shared" si="3"/>
        <v>0</v>
      </c>
    </row>
    <row r="24" spans="1:14" ht="38.25" customHeight="1">
      <c r="A24" s="48">
        <v>13</v>
      </c>
      <c r="B24" s="58"/>
      <c r="C24" s="50" t="s">
        <v>23</v>
      </c>
      <c r="D24" s="48" t="s">
        <v>15</v>
      </c>
      <c r="E24" s="51">
        <v>36</v>
      </c>
      <c r="F24" s="51" t="s">
        <v>28</v>
      </c>
      <c r="G24" s="52">
        <v>0.5</v>
      </c>
      <c r="H24" s="51">
        <v>22</v>
      </c>
      <c r="I24" s="51" t="s">
        <v>21</v>
      </c>
      <c r="J24" s="51">
        <v>90</v>
      </c>
      <c r="K24" s="59"/>
      <c r="L24" s="54">
        <f t="shared" si="2"/>
        <v>0</v>
      </c>
      <c r="M24" s="60"/>
      <c r="N24" s="54">
        <f t="shared" si="3"/>
        <v>0</v>
      </c>
    </row>
    <row r="25" spans="1:14" ht="34.5" customHeight="1">
      <c r="A25" s="48">
        <v>14</v>
      </c>
      <c r="B25" s="58"/>
      <c r="C25" s="50" t="s">
        <v>23</v>
      </c>
      <c r="D25" s="48" t="s">
        <v>15</v>
      </c>
      <c r="E25" s="51">
        <v>72</v>
      </c>
      <c r="F25" s="51" t="s">
        <v>24</v>
      </c>
      <c r="G25" s="52">
        <v>0.5</v>
      </c>
      <c r="H25" s="48">
        <v>37</v>
      </c>
      <c r="I25" s="51">
        <v>0</v>
      </c>
      <c r="J25" s="51">
        <v>75</v>
      </c>
      <c r="K25" s="59"/>
      <c r="L25" s="54">
        <f t="shared" si="2"/>
        <v>0</v>
      </c>
      <c r="M25" s="60"/>
      <c r="N25" s="54">
        <f t="shared" si="3"/>
        <v>0</v>
      </c>
    </row>
    <row r="26" spans="1:14" ht="34.5" customHeight="1">
      <c r="A26" s="48">
        <v>15</v>
      </c>
      <c r="B26" s="58"/>
      <c r="C26" s="50" t="s">
        <v>23</v>
      </c>
      <c r="D26" s="48" t="s">
        <v>15</v>
      </c>
      <c r="E26" s="51">
        <v>180</v>
      </c>
      <c r="F26" s="51" t="s">
        <v>29</v>
      </c>
      <c r="G26" s="52">
        <v>0.5</v>
      </c>
      <c r="H26" s="51">
        <v>40</v>
      </c>
      <c r="I26" s="51">
        <v>2</v>
      </c>
      <c r="J26" s="51">
        <v>90</v>
      </c>
      <c r="K26" s="59"/>
      <c r="L26" s="54">
        <f t="shared" si="2"/>
        <v>0</v>
      </c>
      <c r="M26" s="60"/>
      <c r="N26" s="54">
        <f t="shared" si="3"/>
        <v>0</v>
      </c>
    </row>
    <row r="27" spans="1:14" ht="51" customHeight="1">
      <c r="A27" s="48">
        <v>16</v>
      </c>
      <c r="B27" s="48"/>
      <c r="C27" s="50" t="s">
        <v>23</v>
      </c>
      <c r="D27" s="48" t="s">
        <v>15</v>
      </c>
      <c r="E27" s="48">
        <v>48</v>
      </c>
      <c r="F27" s="62" t="s">
        <v>30</v>
      </c>
      <c r="G27" s="52">
        <v>0.5</v>
      </c>
      <c r="H27" s="48">
        <v>37</v>
      </c>
      <c r="I27" s="51">
        <v>5</v>
      </c>
      <c r="J27" s="51">
        <v>75</v>
      </c>
      <c r="K27" s="59"/>
      <c r="L27" s="54">
        <f t="shared" si="2"/>
        <v>0</v>
      </c>
      <c r="M27" s="60"/>
      <c r="N27" s="54">
        <f t="shared" si="3"/>
        <v>0</v>
      </c>
    </row>
    <row r="28" spans="1:14" ht="33.75" customHeight="1">
      <c r="A28" s="48">
        <v>17</v>
      </c>
      <c r="B28" s="48"/>
      <c r="C28" s="50" t="s">
        <v>23</v>
      </c>
      <c r="D28" s="48" t="s">
        <v>15</v>
      </c>
      <c r="E28" s="48">
        <v>36</v>
      </c>
      <c r="F28" s="48" t="s">
        <v>24</v>
      </c>
      <c r="G28" s="52">
        <v>0.5</v>
      </c>
      <c r="H28" s="48">
        <v>40</v>
      </c>
      <c r="I28" s="48">
        <v>5</v>
      </c>
      <c r="J28" s="48">
        <v>75</v>
      </c>
      <c r="K28" s="59"/>
      <c r="L28" s="54">
        <f t="shared" si="2"/>
        <v>0</v>
      </c>
      <c r="M28" s="60"/>
      <c r="N28" s="54">
        <f t="shared" si="3"/>
        <v>0</v>
      </c>
    </row>
    <row r="29" spans="1:14" ht="28.5" customHeight="1">
      <c r="A29" s="84"/>
      <c r="B29" s="84"/>
      <c r="C29" s="84"/>
      <c r="D29" s="84"/>
      <c r="E29" s="84"/>
      <c r="F29" s="84"/>
      <c r="G29" s="84"/>
      <c r="H29" s="84"/>
      <c r="I29" s="85" t="s">
        <v>63</v>
      </c>
      <c r="J29" s="85"/>
      <c r="K29" s="85"/>
      <c r="L29" s="57">
        <f>SUM(L16:L28)</f>
        <v>0</v>
      </c>
      <c r="M29" s="4"/>
      <c r="N29" s="57">
        <f>SUM(N16:N28)</f>
        <v>0</v>
      </c>
    </row>
    <row r="30" spans="1:14" ht="28.5" customHeight="1">
      <c r="A30" s="10"/>
      <c r="B30" s="5" t="s">
        <v>22</v>
      </c>
      <c r="C30" s="6"/>
      <c r="D30" s="7"/>
      <c r="E30" s="10"/>
      <c r="F30" s="10"/>
      <c r="G30" s="11"/>
      <c r="H30" s="10"/>
      <c r="I30" s="10"/>
      <c r="J30" s="10"/>
      <c r="K30" s="12"/>
      <c r="L30" s="13"/>
      <c r="M30" s="14"/>
      <c r="N30" s="13"/>
    </row>
    <row r="31" spans="1:14" ht="28.5" customHeight="1">
      <c r="A31" s="10"/>
      <c r="B31" s="10"/>
      <c r="C31" s="15"/>
      <c r="D31" s="10"/>
      <c r="E31" s="10"/>
      <c r="F31" s="10"/>
      <c r="G31" s="11"/>
      <c r="H31" s="10"/>
      <c r="I31" s="10"/>
      <c r="J31" s="10"/>
      <c r="K31" s="12"/>
      <c r="L31" s="13"/>
      <c r="M31" s="14"/>
      <c r="N31" s="13"/>
    </row>
    <row r="32" spans="1:14" ht="28.5" customHeight="1">
      <c r="A32" s="90" t="s">
        <v>64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</row>
    <row r="33" spans="1:14" ht="42.75" customHeight="1">
      <c r="A33" s="47" t="s">
        <v>0</v>
      </c>
      <c r="B33" s="47" t="s">
        <v>1</v>
      </c>
      <c r="C33" s="47" t="s">
        <v>2</v>
      </c>
      <c r="D33" s="47" t="s">
        <v>3</v>
      </c>
      <c r="E33" s="47" t="s">
        <v>4</v>
      </c>
      <c r="F33" s="47" t="s">
        <v>5</v>
      </c>
      <c r="G33" s="47" t="s">
        <v>6</v>
      </c>
      <c r="H33" s="47" t="s">
        <v>7</v>
      </c>
      <c r="I33" s="47" t="s">
        <v>8</v>
      </c>
      <c r="J33" s="47" t="s">
        <v>9</v>
      </c>
      <c r="K33" s="47" t="s">
        <v>10</v>
      </c>
      <c r="L33" s="47" t="s">
        <v>11</v>
      </c>
      <c r="M33" s="47" t="s">
        <v>12</v>
      </c>
      <c r="N33" s="47" t="s">
        <v>13</v>
      </c>
    </row>
    <row r="34" spans="1:14" ht="47.25" customHeight="1">
      <c r="A34" s="48">
        <v>1</v>
      </c>
      <c r="B34" s="48"/>
      <c r="C34" s="50" t="s">
        <v>31</v>
      </c>
      <c r="D34" s="48" t="s">
        <v>15</v>
      </c>
      <c r="E34" s="51">
        <v>36</v>
      </c>
      <c r="F34" s="51" t="s">
        <v>16</v>
      </c>
      <c r="G34" s="52">
        <v>0.375</v>
      </c>
      <c r="H34" s="51">
        <v>24</v>
      </c>
      <c r="I34" s="51" t="s">
        <v>21</v>
      </c>
      <c r="J34" s="48" t="s">
        <v>32</v>
      </c>
      <c r="K34" s="59"/>
      <c r="L34" s="54">
        <f>K34*E34</f>
        <v>0</v>
      </c>
      <c r="M34" s="60"/>
      <c r="N34" s="54">
        <f>L34+(L34*M34/100)</f>
        <v>0</v>
      </c>
    </row>
    <row r="35" spans="1:14" ht="28.5" customHeight="1">
      <c r="A35" s="84"/>
      <c r="B35" s="84"/>
      <c r="C35" s="84"/>
      <c r="D35" s="84"/>
      <c r="E35" s="84"/>
      <c r="F35" s="84"/>
      <c r="G35" s="84"/>
      <c r="H35" s="84"/>
      <c r="I35" s="85" t="s">
        <v>65</v>
      </c>
      <c r="J35" s="85"/>
      <c r="K35" s="85"/>
      <c r="L35" s="57">
        <f>SUM(L34)</f>
        <v>0</v>
      </c>
      <c r="M35" s="4"/>
      <c r="N35" s="57">
        <f>SUM(N34)</f>
        <v>0</v>
      </c>
    </row>
    <row r="36" spans="1:14" ht="28.5" customHeight="1">
      <c r="A36" s="3"/>
      <c r="B36" s="5" t="s">
        <v>22</v>
      </c>
      <c r="C36" s="6"/>
      <c r="D36" s="7"/>
      <c r="E36" s="3"/>
      <c r="F36" s="3"/>
      <c r="G36" s="3"/>
      <c r="H36" s="10"/>
      <c r="I36" s="8"/>
      <c r="J36" s="8"/>
      <c r="K36" s="8"/>
      <c r="L36" s="9"/>
      <c r="M36" s="4"/>
      <c r="N36" s="9"/>
    </row>
    <row r="37" spans="1:14" ht="28.5" customHeight="1">
      <c r="A37" s="10"/>
      <c r="B37" s="10"/>
      <c r="C37" s="15"/>
      <c r="D37" s="10"/>
      <c r="E37" s="16"/>
      <c r="F37" s="16"/>
      <c r="G37" s="11"/>
      <c r="H37" s="16"/>
      <c r="I37" s="16"/>
      <c r="J37" s="10"/>
      <c r="K37" s="12"/>
      <c r="L37" s="13"/>
      <c r="M37" s="14"/>
      <c r="N37" s="13"/>
    </row>
    <row r="38" spans="1:14" ht="28.5" customHeight="1">
      <c r="A38" s="3"/>
      <c r="B38" s="3"/>
      <c r="C38" s="3"/>
      <c r="D38" s="3"/>
      <c r="E38" s="10"/>
      <c r="F38" s="10"/>
      <c r="G38" s="10"/>
      <c r="H38" s="10"/>
      <c r="I38" s="8"/>
      <c r="J38" s="8"/>
      <c r="K38" s="8"/>
      <c r="L38" s="9"/>
      <c r="M38" s="4"/>
      <c r="N38" s="9"/>
    </row>
    <row r="39" spans="1:14" ht="29.25" customHeight="1">
      <c r="A39" s="90" t="s">
        <v>66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</row>
    <row r="40" spans="1:14" ht="42.75" customHeight="1">
      <c r="A40" s="47" t="s">
        <v>0</v>
      </c>
      <c r="B40" s="47" t="s">
        <v>1</v>
      </c>
      <c r="C40" s="47" t="s">
        <v>2</v>
      </c>
      <c r="D40" s="47" t="s">
        <v>3</v>
      </c>
      <c r="E40" s="47" t="s">
        <v>4</v>
      </c>
      <c r="F40" s="47" t="s">
        <v>5</v>
      </c>
      <c r="G40" s="47" t="s">
        <v>6</v>
      </c>
      <c r="H40" s="47" t="s">
        <v>7</v>
      </c>
      <c r="I40" s="47" t="s">
        <v>8</v>
      </c>
      <c r="J40" s="47" t="s">
        <v>9</v>
      </c>
      <c r="K40" s="47" t="s">
        <v>10</v>
      </c>
      <c r="L40" s="47" t="s">
        <v>11</v>
      </c>
      <c r="M40" s="47" t="s">
        <v>12</v>
      </c>
      <c r="N40" s="47" t="s">
        <v>13</v>
      </c>
    </row>
    <row r="41" spans="1:14" ht="57" customHeight="1">
      <c r="A41" s="48">
        <v>1</v>
      </c>
      <c r="B41" s="58"/>
      <c r="C41" s="50" t="s">
        <v>33</v>
      </c>
      <c r="D41" s="48" t="s">
        <v>15</v>
      </c>
      <c r="E41" s="51">
        <v>24</v>
      </c>
      <c r="F41" s="51" t="s">
        <v>34</v>
      </c>
      <c r="G41" s="52">
        <v>0.375</v>
      </c>
      <c r="H41" s="51">
        <v>100</v>
      </c>
      <c r="I41" s="52" t="s">
        <v>25</v>
      </c>
      <c r="J41" s="51">
        <v>90</v>
      </c>
      <c r="K41" s="59"/>
      <c r="L41" s="54">
        <f>K41*E41</f>
        <v>0</v>
      </c>
      <c r="M41" s="60"/>
      <c r="N41" s="54">
        <f>L41+(L41*M41/100)</f>
        <v>0</v>
      </c>
    </row>
    <row r="42" spans="1:14" ht="39" customHeight="1">
      <c r="A42" s="48">
        <v>2</v>
      </c>
      <c r="B42" s="58"/>
      <c r="C42" s="50" t="s">
        <v>35</v>
      </c>
      <c r="D42" s="48" t="s">
        <v>15</v>
      </c>
      <c r="E42" s="51">
        <v>12</v>
      </c>
      <c r="F42" s="51" t="s">
        <v>16</v>
      </c>
      <c r="G42" s="52">
        <v>0.5</v>
      </c>
      <c r="H42" s="51">
        <v>120</v>
      </c>
      <c r="I42" s="51">
        <v>7</v>
      </c>
      <c r="J42" s="51">
        <v>60</v>
      </c>
      <c r="K42" s="59"/>
      <c r="L42" s="54">
        <f>K42*E42</f>
        <v>0</v>
      </c>
      <c r="M42" s="60"/>
      <c r="N42" s="54">
        <f>L42+(L42*M42/100)</f>
        <v>0</v>
      </c>
    </row>
    <row r="43" spans="1:14" ht="28.5" customHeight="1">
      <c r="A43" s="84"/>
      <c r="B43" s="84"/>
      <c r="C43" s="84"/>
      <c r="D43" s="84"/>
      <c r="E43" s="84"/>
      <c r="F43" s="84"/>
      <c r="G43" s="84"/>
      <c r="H43" s="84"/>
      <c r="I43" s="85" t="s">
        <v>67</v>
      </c>
      <c r="J43" s="85"/>
      <c r="K43" s="85"/>
      <c r="L43" s="57">
        <f>SUM(L41:L42)</f>
        <v>0</v>
      </c>
      <c r="M43" s="4"/>
      <c r="N43" s="57">
        <f>SUM(N41:N42)</f>
        <v>0</v>
      </c>
    </row>
    <row r="44" spans="1:14" ht="41.25" customHeight="1">
      <c r="A44" s="17"/>
      <c r="B44" s="5" t="s">
        <v>22</v>
      </c>
      <c r="C44" s="6"/>
      <c r="D44" s="7"/>
      <c r="E44" s="18"/>
      <c r="F44" s="19"/>
      <c r="G44" s="19"/>
      <c r="H44" s="19"/>
      <c r="I44" s="20"/>
      <c r="J44" s="20"/>
      <c r="K44" s="20"/>
      <c r="L44" s="21"/>
      <c r="M44" s="22"/>
      <c r="N44" s="21"/>
    </row>
    <row r="45" spans="1:14" ht="24.75" customHeight="1">
      <c r="A45" s="17"/>
      <c r="B45" s="17"/>
      <c r="C45" s="18"/>
      <c r="D45" s="18"/>
      <c r="E45" s="18"/>
      <c r="F45" s="18"/>
      <c r="G45" s="19"/>
      <c r="H45" s="19"/>
      <c r="I45" s="20"/>
      <c r="J45" s="20"/>
      <c r="K45" s="20"/>
      <c r="L45" s="21"/>
      <c r="M45" s="22"/>
      <c r="N45" s="21"/>
    </row>
    <row r="46" spans="1:14" ht="28.5" customHeight="1">
      <c r="A46" s="90" t="s">
        <v>68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</row>
    <row r="47" spans="1:14" ht="52.5" customHeight="1">
      <c r="A47" s="47" t="s">
        <v>0</v>
      </c>
      <c r="B47" s="47" t="s">
        <v>1</v>
      </c>
      <c r="C47" s="47" t="s">
        <v>2</v>
      </c>
      <c r="D47" s="47" t="s">
        <v>3</v>
      </c>
      <c r="E47" s="47" t="s">
        <v>4</v>
      </c>
      <c r="F47" s="47" t="s">
        <v>5</v>
      </c>
      <c r="G47" s="47" t="s">
        <v>6</v>
      </c>
      <c r="H47" s="47" t="s">
        <v>7</v>
      </c>
      <c r="I47" s="47" t="s">
        <v>8</v>
      </c>
      <c r="J47" s="47" t="s">
        <v>9</v>
      </c>
      <c r="K47" s="47" t="s">
        <v>10</v>
      </c>
      <c r="L47" s="47" t="s">
        <v>11</v>
      </c>
      <c r="M47" s="47" t="s">
        <v>12</v>
      </c>
      <c r="N47" s="47" t="s">
        <v>13</v>
      </c>
    </row>
    <row r="48" spans="1:14" ht="72" customHeight="1">
      <c r="A48" s="63">
        <v>1</v>
      </c>
      <c r="B48" s="63"/>
      <c r="C48" s="64" t="s">
        <v>58</v>
      </c>
      <c r="D48" s="63" t="s">
        <v>15</v>
      </c>
      <c r="E48" s="63">
        <v>72</v>
      </c>
      <c r="F48" s="65" t="s">
        <v>24</v>
      </c>
      <c r="G48" s="65" t="s">
        <v>36</v>
      </c>
      <c r="H48" s="63">
        <v>22</v>
      </c>
      <c r="I48" s="65" t="s">
        <v>18</v>
      </c>
      <c r="J48" s="63">
        <v>70</v>
      </c>
      <c r="K48" s="59"/>
      <c r="L48" s="66">
        <f aca="true" t="shared" si="4" ref="L48:L66">E48*K48</f>
        <v>0</v>
      </c>
      <c r="M48" s="60"/>
      <c r="N48" s="66">
        <f aca="true" t="shared" si="5" ref="N48:N66">L48+(L48*M48/100)</f>
        <v>0</v>
      </c>
    </row>
    <row r="49" spans="1:14" ht="72" customHeight="1">
      <c r="A49" s="63">
        <v>2</v>
      </c>
      <c r="B49" s="63"/>
      <c r="C49" s="64" t="s">
        <v>58</v>
      </c>
      <c r="D49" s="63" t="s">
        <v>15</v>
      </c>
      <c r="E49" s="63">
        <v>120</v>
      </c>
      <c r="F49" s="65" t="s">
        <v>24</v>
      </c>
      <c r="G49" s="65" t="s">
        <v>36</v>
      </c>
      <c r="H49" s="63">
        <v>26</v>
      </c>
      <c r="I49" s="65" t="s">
        <v>18</v>
      </c>
      <c r="J49" s="63">
        <v>70</v>
      </c>
      <c r="K49" s="59"/>
      <c r="L49" s="66">
        <f t="shared" si="4"/>
        <v>0</v>
      </c>
      <c r="M49" s="60"/>
      <c r="N49" s="66">
        <f t="shared" si="5"/>
        <v>0</v>
      </c>
    </row>
    <row r="50" spans="1:14" ht="68.25" customHeight="1">
      <c r="A50" s="63">
        <v>3</v>
      </c>
      <c r="B50" s="63"/>
      <c r="C50" s="64" t="s">
        <v>58</v>
      </c>
      <c r="D50" s="63" t="s">
        <v>15</v>
      </c>
      <c r="E50" s="63">
        <v>36</v>
      </c>
      <c r="F50" s="65" t="s">
        <v>24</v>
      </c>
      <c r="G50" s="65" t="s">
        <v>36</v>
      </c>
      <c r="H50" s="63">
        <v>22</v>
      </c>
      <c r="I50" s="65" t="s">
        <v>20</v>
      </c>
      <c r="J50" s="63">
        <v>70</v>
      </c>
      <c r="K50" s="59"/>
      <c r="L50" s="66">
        <f t="shared" si="4"/>
        <v>0</v>
      </c>
      <c r="M50" s="60"/>
      <c r="N50" s="66">
        <f t="shared" si="5"/>
        <v>0</v>
      </c>
    </row>
    <row r="51" spans="1:14" ht="70.5" customHeight="1">
      <c r="A51" s="63">
        <v>4</v>
      </c>
      <c r="B51" s="63"/>
      <c r="C51" s="64" t="s">
        <v>58</v>
      </c>
      <c r="D51" s="63" t="s">
        <v>15</v>
      </c>
      <c r="E51" s="63">
        <v>240</v>
      </c>
      <c r="F51" s="65" t="s">
        <v>24</v>
      </c>
      <c r="G51" s="65" t="s">
        <v>36</v>
      </c>
      <c r="H51" s="63">
        <v>26</v>
      </c>
      <c r="I51" s="65" t="s">
        <v>20</v>
      </c>
      <c r="J51" s="63">
        <v>70</v>
      </c>
      <c r="K51" s="59"/>
      <c r="L51" s="66">
        <f t="shared" si="4"/>
        <v>0</v>
      </c>
      <c r="M51" s="60"/>
      <c r="N51" s="66">
        <f t="shared" si="5"/>
        <v>0</v>
      </c>
    </row>
    <row r="52" spans="1:14" ht="75" customHeight="1">
      <c r="A52" s="63">
        <v>6</v>
      </c>
      <c r="B52" s="63"/>
      <c r="C52" s="64" t="s">
        <v>58</v>
      </c>
      <c r="D52" s="63" t="s">
        <v>15</v>
      </c>
      <c r="E52" s="63">
        <v>120</v>
      </c>
      <c r="F52" s="65" t="s">
        <v>24</v>
      </c>
      <c r="G52" s="65" t="s">
        <v>36</v>
      </c>
      <c r="H52" s="63">
        <v>37</v>
      </c>
      <c r="I52" s="65" t="s">
        <v>20</v>
      </c>
      <c r="J52" s="63">
        <v>90</v>
      </c>
      <c r="K52" s="59"/>
      <c r="L52" s="66">
        <f t="shared" si="4"/>
        <v>0</v>
      </c>
      <c r="M52" s="60"/>
      <c r="N52" s="66">
        <f t="shared" si="5"/>
        <v>0</v>
      </c>
    </row>
    <row r="53" spans="1:14" ht="73.5" customHeight="1">
      <c r="A53" s="63">
        <v>7</v>
      </c>
      <c r="B53" s="63"/>
      <c r="C53" s="64" t="s">
        <v>58</v>
      </c>
      <c r="D53" s="63" t="s">
        <v>15</v>
      </c>
      <c r="E53" s="63">
        <v>396</v>
      </c>
      <c r="F53" s="65" t="s">
        <v>24</v>
      </c>
      <c r="G53" s="65" t="s">
        <v>36</v>
      </c>
      <c r="H53" s="63">
        <v>26</v>
      </c>
      <c r="I53" s="65" t="s">
        <v>21</v>
      </c>
      <c r="J53" s="63">
        <v>70</v>
      </c>
      <c r="K53" s="59"/>
      <c r="L53" s="66">
        <f t="shared" si="4"/>
        <v>0</v>
      </c>
      <c r="M53" s="60"/>
      <c r="N53" s="66">
        <f t="shared" si="5"/>
        <v>0</v>
      </c>
    </row>
    <row r="54" spans="1:14" ht="66" customHeight="1">
      <c r="A54" s="63">
        <v>8</v>
      </c>
      <c r="B54" s="67"/>
      <c r="C54" s="64" t="s">
        <v>58</v>
      </c>
      <c r="D54" s="67" t="s">
        <v>15</v>
      </c>
      <c r="E54" s="67">
        <v>396</v>
      </c>
      <c r="F54" s="62" t="s">
        <v>37</v>
      </c>
      <c r="G54" s="62" t="s">
        <v>36</v>
      </c>
      <c r="H54" s="67">
        <v>40</v>
      </c>
      <c r="I54" s="62" t="s">
        <v>21</v>
      </c>
      <c r="J54" s="67">
        <v>90</v>
      </c>
      <c r="K54" s="59"/>
      <c r="L54" s="66">
        <f t="shared" si="4"/>
        <v>0</v>
      </c>
      <c r="M54" s="60"/>
      <c r="N54" s="66">
        <f t="shared" si="5"/>
        <v>0</v>
      </c>
    </row>
    <row r="55" spans="1:14" ht="75.75" customHeight="1">
      <c r="A55" s="63">
        <v>9</v>
      </c>
      <c r="B55" s="67"/>
      <c r="C55" s="64" t="s">
        <v>58</v>
      </c>
      <c r="D55" s="67" t="s">
        <v>15</v>
      </c>
      <c r="E55" s="67">
        <v>540</v>
      </c>
      <c r="F55" s="62" t="s">
        <v>24</v>
      </c>
      <c r="G55" s="62" t="s">
        <v>36</v>
      </c>
      <c r="H55" s="67">
        <v>48</v>
      </c>
      <c r="I55" s="62" t="s">
        <v>21</v>
      </c>
      <c r="J55" s="67">
        <v>90</v>
      </c>
      <c r="K55" s="68"/>
      <c r="L55" s="66">
        <f t="shared" si="4"/>
        <v>0</v>
      </c>
      <c r="M55" s="60"/>
      <c r="N55" s="66">
        <f t="shared" si="5"/>
        <v>0</v>
      </c>
    </row>
    <row r="56" spans="1:14" ht="67.5" customHeight="1">
      <c r="A56" s="63">
        <v>10</v>
      </c>
      <c r="B56" s="63"/>
      <c r="C56" s="64" t="s">
        <v>58</v>
      </c>
      <c r="D56" s="63" t="s">
        <v>15</v>
      </c>
      <c r="E56" s="63">
        <v>204</v>
      </c>
      <c r="F56" s="65" t="s">
        <v>24</v>
      </c>
      <c r="G56" s="65" t="s">
        <v>36</v>
      </c>
      <c r="H56" s="63">
        <v>30</v>
      </c>
      <c r="I56" s="65" t="s">
        <v>38</v>
      </c>
      <c r="J56" s="63">
        <v>70</v>
      </c>
      <c r="K56" s="68"/>
      <c r="L56" s="66">
        <f t="shared" si="4"/>
        <v>0</v>
      </c>
      <c r="M56" s="60"/>
      <c r="N56" s="66">
        <f t="shared" si="5"/>
        <v>0</v>
      </c>
    </row>
    <row r="57" spans="1:14" ht="79.5" customHeight="1">
      <c r="A57" s="63">
        <v>11</v>
      </c>
      <c r="B57" s="63"/>
      <c r="C57" s="64" t="s">
        <v>58</v>
      </c>
      <c r="D57" s="63" t="s">
        <v>15</v>
      </c>
      <c r="E57" s="63">
        <v>264</v>
      </c>
      <c r="F57" s="65" t="s">
        <v>37</v>
      </c>
      <c r="G57" s="65" t="s">
        <v>36</v>
      </c>
      <c r="H57" s="63">
        <v>40</v>
      </c>
      <c r="I57" s="65" t="s">
        <v>38</v>
      </c>
      <c r="J57" s="63">
        <v>90</v>
      </c>
      <c r="K57" s="59"/>
      <c r="L57" s="66">
        <f t="shared" si="4"/>
        <v>0</v>
      </c>
      <c r="M57" s="60"/>
      <c r="N57" s="66">
        <f t="shared" si="5"/>
        <v>0</v>
      </c>
    </row>
    <row r="58" spans="1:14" ht="73.5" customHeight="1">
      <c r="A58" s="63">
        <v>12</v>
      </c>
      <c r="B58" s="63"/>
      <c r="C58" s="64" t="s">
        <v>58</v>
      </c>
      <c r="D58" s="63" t="s">
        <v>15</v>
      </c>
      <c r="E58" s="63">
        <v>72</v>
      </c>
      <c r="F58" s="65" t="s">
        <v>39</v>
      </c>
      <c r="G58" s="65" t="s">
        <v>25</v>
      </c>
      <c r="H58" s="63">
        <v>40</v>
      </c>
      <c r="I58" s="65" t="s">
        <v>40</v>
      </c>
      <c r="J58" s="63">
        <v>70</v>
      </c>
      <c r="K58" s="59"/>
      <c r="L58" s="66">
        <f t="shared" si="4"/>
        <v>0</v>
      </c>
      <c r="M58" s="60"/>
      <c r="N58" s="66">
        <f t="shared" si="5"/>
        <v>0</v>
      </c>
    </row>
    <row r="59" spans="1:14" ht="75.75" customHeight="1">
      <c r="A59" s="63">
        <v>13</v>
      </c>
      <c r="B59" s="63"/>
      <c r="C59" s="64" t="s">
        <v>58</v>
      </c>
      <c r="D59" s="63" t="s">
        <v>15</v>
      </c>
      <c r="E59" s="63">
        <v>288</v>
      </c>
      <c r="F59" s="65" t="s">
        <v>37</v>
      </c>
      <c r="G59" s="65" t="s">
        <v>36</v>
      </c>
      <c r="H59" s="63">
        <v>40</v>
      </c>
      <c r="I59" s="65" t="s">
        <v>40</v>
      </c>
      <c r="J59" s="63">
        <v>90</v>
      </c>
      <c r="K59" s="59"/>
      <c r="L59" s="66">
        <f t="shared" si="4"/>
        <v>0</v>
      </c>
      <c r="M59" s="60"/>
      <c r="N59" s="66">
        <f t="shared" si="5"/>
        <v>0</v>
      </c>
    </row>
    <row r="60" spans="1:14" ht="75" customHeight="1">
      <c r="A60" s="63">
        <v>14</v>
      </c>
      <c r="B60" s="63"/>
      <c r="C60" s="64" t="s">
        <v>58</v>
      </c>
      <c r="D60" s="63" t="s">
        <v>15</v>
      </c>
      <c r="E60" s="63">
        <v>504</v>
      </c>
      <c r="F60" s="65" t="s">
        <v>37</v>
      </c>
      <c r="G60" s="65" t="s">
        <v>36</v>
      </c>
      <c r="H60" s="63">
        <v>40</v>
      </c>
      <c r="I60" s="65" t="s">
        <v>41</v>
      </c>
      <c r="J60" s="63">
        <v>90</v>
      </c>
      <c r="K60" s="59"/>
      <c r="L60" s="66">
        <f t="shared" si="4"/>
        <v>0</v>
      </c>
      <c r="M60" s="60"/>
      <c r="N60" s="66">
        <f t="shared" si="5"/>
        <v>0</v>
      </c>
    </row>
    <row r="61" spans="1:14" ht="74.25" customHeight="1">
      <c r="A61" s="63">
        <v>15</v>
      </c>
      <c r="B61" s="63"/>
      <c r="C61" s="64" t="s">
        <v>58</v>
      </c>
      <c r="D61" s="63" t="s">
        <v>15</v>
      </c>
      <c r="E61" s="63">
        <v>696</v>
      </c>
      <c r="F61" s="65" t="s">
        <v>24</v>
      </c>
      <c r="G61" s="65" t="s">
        <v>36</v>
      </c>
      <c r="H61" s="63">
        <v>48</v>
      </c>
      <c r="I61" s="65" t="s">
        <v>41</v>
      </c>
      <c r="J61" s="63">
        <v>90</v>
      </c>
      <c r="K61" s="59"/>
      <c r="L61" s="66">
        <f t="shared" si="4"/>
        <v>0</v>
      </c>
      <c r="M61" s="60"/>
      <c r="N61" s="66">
        <f t="shared" si="5"/>
        <v>0</v>
      </c>
    </row>
    <row r="62" spans="1:14" ht="74.25" customHeight="1">
      <c r="A62" s="63">
        <v>16</v>
      </c>
      <c r="B62" s="63"/>
      <c r="C62" s="64" t="s">
        <v>58</v>
      </c>
      <c r="D62" s="63" t="s">
        <v>15</v>
      </c>
      <c r="E62" s="63">
        <v>108</v>
      </c>
      <c r="F62" s="65" t="s">
        <v>25</v>
      </c>
      <c r="G62" s="65" t="s">
        <v>25</v>
      </c>
      <c r="H62" s="63" t="s">
        <v>25</v>
      </c>
      <c r="I62" s="65" t="s">
        <v>20</v>
      </c>
      <c r="J62" s="63" t="s">
        <v>27</v>
      </c>
      <c r="K62" s="59"/>
      <c r="L62" s="66">
        <f t="shared" si="4"/>
        <v>0</v>
      </c>
      <c r="M62" s="60"/>
      <c r="N62" s="66">
        <f t="shared" si="5"/>
        <v>0</v>
      </c>
    </row>
    <row r="63" spans="1:14" ht="74.25" customHeight="1">
      <c r="A63" s="63">
        <v>17</v>
      </c>
      <c r="B63" s="63"/>
      <c r="C63" s="64" t="s">
        <v>58</v>
      </c>
      <c r="D63" s="63" t="s">
        <v>15</v>
      </c>
      <c r="E63" s="63">
        <v>240</v>
      </c>
      <c r="F63" s="65" t="s">
        <v>25</v>
      </c>
      <c r="G63" s="65" t="s">
        <v>25</v>
      </c>
      <c r="H63" s="63" t="s">
        <v>25</v>
      </c>
      <c r="I63" s="65" t="s">
        <v>21</v>
      </c>
      <c r="J63" s="63" t="s">
        <v>27</v>
      </c>
      <c r="K63" s="59"/>
      <c r="L63" s="66">
        <f t="shared" si="4"/>
        <v>0</v>
      </c>
      <c r="M63" s="60"/>
      <c r="N63" s="66">
        <f t="shared" si="5"/>
        <v>0</v>
      </c>
    </row>
    <row r="64" spans="1:14" ht="73.5" customHeight="1">
      <c r="A64" s="63">
        <v>18</v>
      </c>
      <c r="B64" s="63"/>
      <c r="C64" s="64" t="s">
        <v>58</v>
      </c>
      <c r="D64" s="63" t="s">
        <v>15</v>
      </c>
      <c r="E64" s="63">
        <v>36</v>
      </c>
      <c r="F64" s="65" t="s">
        <v>25</v>
      </c>
      <c r="G64" s="65" t="s">
        <v>25</v>
      </c>
      <c r="H64" s="63" t="s">
        <v>25</v>
      </c>
      <c r="I64" s="65" t="s">
        <v>38</v>
      </c>
      <c r="J64" s="63" t="s">
        <v>27</v>
      </c>
      <c r="K64" s="59"/>
      <c r="L64" s="66">
        <f t="shared" si="4"/>
        <v>0</v>
      </c>
      <c r="M64" s="60"/>
      <c r="N64" s="66">
        <f t="shared" si="5"/>
        <v>0</v>
      </c>
    </row>
    <row r="65" spans="1:14" ht="77.25" customHeight="1">
      <c r="A65" s="63">
        <v>19</v>
      </c>
      <c r="B65" s="67"/>
      <c r="C65" s="64" t="s">
        <v>58</v>
      </c>
      <c r="D65" s="67" t="s">
        <v>15</v>
      </c>
      <c r="E65" s="67">
        <v>36</v>
      </c>
      <c r="F65" s="62" t="s">
        <v>25</v>
      </c>
      <c r="G65" s="62" t="s">
        <v>25</v>
      </c>
      <c r="H65" s="67" t="s">
        <v>25</v>
      </c>
      <c r="I65" s="62" t="s">
        <v>41</v>
      </c>
      <c r="J65" s="67" t="s">
        <v>42</v>
      </c>
      <c r="K65" s="59"/>
      <c r="L65" s="66">
        <f t="shared" si="4"/>
        <v>0</v>
      </c>
      <c r="M65" s="60"/>
      <c r="N65" s="66">
        <f t="shared" si="5"/>
        <v>0</v>
      </c>
    </row>
    <row r="66" spans="1:14" ht="75.75" customHeight="1">
      <c r="A66" s="63">
        <v>20</v>
      </c>
      <c r="B66" s="67"/>
      <c r="C66" s="64" t="s">
        <v>58</v>
      </c>
      <c r="D66" s="67" t="s">
        <v>15</v>
      </c>
      <c r="E66" s="67">
        <v>36</v>
      </c>
      <c r="F66" s="62" t="s">
        <v>25</v>
      </c>
      <c r="G66" s="62" t="s">
        <v>25</v>
      </c>
      <c r="H66" s="67" t="s">
        <v>25</v>
      </c>
      <c r="I66" s="62" t="s">
        <v>41</v>
      </c>
      <c r="J66" s="67">
        <v>150</v>
      </c>
      <c r="K66" s="59"/>
      <c r="L66" s="66">
        <f t="shared" si="4"/>
        <v>0</v>
      </c>
      <c r="M66" s="60"/>
      <c r="N66" s="66">
        <f t="shared" si="5"/>
        <v>0</v>
      </c>
    </row>
    <row r="67" spans="1:14" ht="28.5" customHeight="1">
      <c r="A67" s="84"/>
      <c r="B67" s="84"/>
      <c r="C67" s="84"/>
      <c r="D67" s="84"/>
      <c r="E67" s="84"/>
      <c r="F67" s="84"/>
      <c r="G67" s="84"/>
      <c r="H67" s="84"/>
      <c r="I67" s="85" t="s">
        <v>69</v>
      </c>
      <c r="J67" s="85"/>
      <c r="K67" s="85"/>
      <c r="L67" s="57">
        <f>SUM(L48:L66)</f>
        <v>0</v>
      </c>
      <c r="M67" s="4"/>
      <c r="N67" s="57">
        <f>SUM(N48:N66)</f>
        <v>0</v>
      </c>
    </row>
    <row r="68" spans="1:14" ht="27.75" customHeight="1">
      <c r="A68" s="23"/>
      <c r="B68" s="5" t="s">
        <v>22</v>
      </c>
      <c r="C68" s="6"/>
      <c r="D68" s="7"/>
      <c r="E68" s="24"/>
      <c r="F68" s="25"/>
      <c r="G68" s="25"/>
      <c r="H68" s="24"/>
      <c r="I68" s="25"/>
      <c r="J68" s="24"/>
      <c r="K68" s="12"/>
      <c r="L68" s="26"/>
      <c r="M68" s="14"/>
      <c r="N68" s="26"/>
    </row>
    <row r="69" spans="1:14" ht="45" customHeight="1">
      <c r="A69" s="23"/>
      <c r="B69" s="24"/>
      <c r="C69" s="27"/>
      <c r="D69" s="24"/>
      <c r="E69" s="24"/>
      <c r="F69" s="25"/>
      <c r="G69" s="25"/>
      <c r="H69" s="24"/>
      <c r="I69" s="25"/>
      <c r="J69" s="24"/>
      <c r="K69" s="12"/>
      <c r="L69" s="26"/>
      <c r="M69" s="14"/>
      <c r="N69" s="26"/>
    </row>
    <row r="70" spans="1:14" ht="28.5" customHeight="1">
      <c r="A70" s="90" t="s">
        <v>70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</row>
    <row r="71" spans="1:14" ht="53.25" customHeight="1">
      <c r="A71" s="47" t="s">
        <v>0</v>
      </c>
      <c r="B71" s="47" t="s">
        <v>1</v>
      </c>
      <c r="C71" s="47" t="s">
        <v>2</v>
      </c>
      <c r="D71" s="47" t="s">
        <v>3</v>
      </c>
      <c r="E71" s="47" t="s">
        <v>4</v>
      </c>
      <c r="F71" s="47" t="s">
        <v>5</v>
      </c>
      <c r="G71" s="47" t="s">
        <v>6</v>
      </c>
      <c r="H71" s="47" t="s">
        <v>7</v>
      </c>
      <c r="I71" s="47" t="s">
        <v>8</v>
      </c>
      <c r="J71" s="47" t="s">
        <v>9</v>
      </c>
      <c r="K71" s="47" t="s">
        <v>10</v>
      </c>
      <c r="L71" s="47" t="s">
        <v>11</v>
      </c>
      <c r="M71" s="47" t="s">
        <v>12</v>
      </c>
      <c r="N71" s="47" t="s">
        <v>13</v>
      </c>
    </row>
    <row r="72" spans="1:14" ht="139.5" customHeight="1">
      <c r="A72" s="63">
        <v>1</v>
      </c>
      <c r="B72" s="69"/>
      <c r="C72" s="70" t="s">
        <v>59</v>
      </c>
      <c r="D72" s="63" t="s">
        <v>15</v>
      </c>
      <c r="E72" s="63">
        <v>144</v>
      </c>
      <c r="F72" s="65" t="s">
        <v>24</v>
      </c>
      <c r="G72" s="65" t="s">
        <v>36</v>
      </c>
      <c r="H72" s="67">
        <v>26</v>
      </c>
      <c r="I72" s="65" t="s">
        <v>20</v>
      </c>
      <c r="J72" s="63">
        <v>75</v>
      </c>
      <c r="K72" s="71"/>
      <c r="L72" s="66">
        <f>E72*K72</f>
        <v>0</v>
      </c>
      <c r="M72" s="60"/>
      <c r="N72" s="66">
        <f>L72+(L72*M72/100)</f>
        <v>0</v>
      </c>
    </row>
    <row r="73" spans="1:14" ht="130.5" customHeight="1">
      <c r="A73" s="63">
        <v>2</v>
      </c>
      <c r="B73" s="69"/>
      <c r="C73" s="70" t="s">
        <v>59</v>
      </c>
      <c r="D73" s="67" t="s">
        <v>15</v>
      </c>
      <c r="E73" s="67">
        <v>360</v>
      </c>
      <c r="F73" s="62" t="s">
        <v>24</v>
      </c>
      <c r="G73" s="62" t="s">
        <v>36</v>
      </c>
      <c r="H73" s="67">
        <v>48</v>
      </c>
      <c r="I73" s="62" t="s">
        <v>21</v>
      </c>
      <c r="J73" s="67">
        <v>90</v>
      </c>
      <c r="K73" s="72"/>
      <c r="L73" s="66">
        <f>E73*K73</f>
        <v>0</v>
      </c>
      <c r="M73" s="60"/>
      <c r="N73" s="66">
        <f>L73+(L73*M73/100)</f>
        <v>0</v>
      </c>
    </row>
    <row r="74" spans="1:14" ht="143.25" customHeight="1">
      <c r="A74" s="63">
        <v>3</v>
      </c>
      <c r="B74" s="69"/>
      <c r="C74" s="70" t="s">
        <v>59</v>
      </c>
      <c r="D74" s="63" t="s">
        <v>15</v>
      </c>
      <c r="E74" s="63">
        <v>696</v>
      </c>
      <c r="F74" s="65" t="s">
        <v>24</v>
      </c>
      <c r="G74" s="65" t="s">
        <v>36</v>
      </c>
      <c r="H74" s="67">
        <v>48</v>
      </c>
      <c r="I74" s="65" t="s">
        <v>41</v>
      </c>
      <c r="J74" s="63">
        <v>90</v>
      </c>
      <c r="K74" s="71"/>
      <c r="L74" s="66">
        <f>E74*K74</f>
        <v>0</v>
      </c>
      <c r="M74" s="60"/>
      <c r="N74" s="66">
        <f>L74+(L74*M74/100)</f>
        <v>0</v>
      </c>
    </row>
    <row r="75" spans="1:14" ht="28.5" customHeight="1">
      <c r="A75" s="84"/>
      <c r="B75" s="84"/>
      <c r="C75" s="84"/>
      <c r="D75" s="84"/>
      <c r="E75" s="84"/>
      <c r="F75" s="84"/>
      <c r="G75" s="84"/>
      <c r="H75" s="84"/>
      <c r="I75" s="85" t="s">
        <v>71</v>
      </c>
      <c r="J75" s="85"/>
      <c r="K75" s="85"/>
      <c r="L75" s="73">
        <f>SUM(L72:L74)</f>
        <v>0</v>
      </c>
      <c r="M75" s="4"/>
      <c r="N75" s="73">
        <f>SUM(N72:N74)</f>
        <v>0</v>
      </c>
    </row>
    <row r="76" spans="1:14" ht="44.25" customHeight="1">
      <c r="A76" s="23"/>
      <c r="B76" s="5" t="s">
        <v>22</v>
      </c>
      <c r="C76" s="6"/>
      <c r="D76" s="7"/>
      <c r="E76" s="24"/>
      <c r="F76" s="25"/>
      <c r="G76" s="25"/>
      <c r="H76" s="24"/>
      <c r="I76" s="25"/>
      <c r="J76" s="24"/>
      <c r="K76" s="12"/>
      <c r="L76" s="26"/>
      <c r="M76" s="14"/>
      <c r="N76" s="26"/>
    </row>
    <row r="77" spans="1:14" ht="28.5" customHeight="1">
      <c r="A77" s="23"/>
      <c r="B77" s="24"/>
      <c r="C77" s="27"/>
      <c r="D77" s="24"/>
      <c r="E77" s="24"/>
      <c r="F77" s="25"/>
      <c r="G77" s="25"/>
      <c r="H77" s="24"/>
      <c r="I77" s="25"/>
      <c r="J77" s="24"/>
      <c r="K77" s="12"/>
      <c r="L77" s="26"/>
      <c r="M77" s="14"/>
      <c r="N77" s="26"/>
    </row>
    <row r="78" spans="1:14" ht="28.5" customHeight="1">
      <c r="A78" s="23"/>
      <c r="B78" s="23"/>
      <c r="C78" s="27"/>
      <c r="D78" s="23"/>
      <c r="E78" s="23"/>
      <c r="F78" s="28"/>
      <c r="G78" s="28"/>
      <c r="H78" s="23"/>
      <c r="I78" s="28"/>
      <c r="J78" s="23"/>
      <c r="K78" s="12"/>
      <c r="L78" s="26"/>
      <c r="M78" s="14"/>
      <c r="N78" s="26"/>
    </row>
    <row r="79" spans="1:14" ht="28.5" customHeight="1">
      <c r="A79" s="90" t="s">
        <v>98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>
        <f>E79*K79</f>
        <v>0</v>
      </c>
      <c r="M79" s="90"/>
      <c r="N79" s="90"/>
    </row>
    <row r="80" spans="1:14" ht="42.75" customHeight="1">
      <c r="A80" s="47" t="s">
        <v>0</v>
      </c>
      <c r="B80" s="47" t="s">
        <v>1</v>
      </c>
      <c r="C80" s="47" t="s">
        <v>2</v>
      </c>
      <c r="D80" s="47" t="s">
        <v>3</v>
      </c>
      <c r="E80" s="47" t="s">
        <v>4</v>
      </c>
      <c r="F80" s="47" t="s">
        <v>5</v>
      </c>
      <c r="G80" s="47" t="s">
        <v>6</v>
      </c>
      <c r="H80" s="47" t="s">
        <v>7</v>
      </c>
      <c r="I80" s="47" t="s">
        <v>8</v>
      </c>
      <c r="J80" s="47" t="s">
        <v>9</v>
      </c>
      <c r="K80" s="47" t="s">
        <v>10</v>
      </c>
      <c r="L80" s="74" t="s">
        <v>11</v>
      </c>
      <c r="M80" s="47" t="s">
        <v>12</v>
      </c>
      <c r="N80" s="47" t="s">
        <v>13</v>
      </c>
    </row>
    <row r="81" spans="1:14" ht="73.5" customHeight="1">
      <c r="A81" s="63">
        <v>1</v>
      </c>
      <c r="B81" s="67"/>
      <c r="C81" s="70" t="s">
        <v>55</v>
      </c>
      <c r="D81" s="63" t="s">
        <v>15</v>
      </c>
      <c r="E81" s="63">
        <v>36</v>
      </c>
      <c r="F81" s="65" t="s">
        <v>24</v>
      </c>
      <c r="G81" s="65" t="s">
        <v>36</v>
      </c>
      <c r="H81" s="63">
        <v>48</v>
      </c>
      <c r="I81" s="65" t="s">
        <v>40</v>
      </c>
      <c r="J81" s="63" t="s">
        <v>43</v>
      </c>
      <c r="K81" s="59"/>
      <c r="L81" s="66">
        <f>E81*K81</f>
        <v>0</v>
      </c>
      <c r="M81" s="60"/>
      <c r="N81" s="66">
        <f>L81+(L81*M81/100)</f>
        <v>0</v>
      </c>
    </row>
    <row r="82" spans="1:14" ht="28.5" customHeight="1">
      <c r="A82" s="84"/>
      <c r="B82" s="84"/>
      <c r="C82" s="84"/>
      <c r="D82" s="84"/>
      <c r="E82" s="84"/>
      <c r="F82" s="84"/>
      <c r="G82" s="84"/>
      <c r="H82" s="84"/>
      <c r="I82" s="85" t="s">
        <v>72</v>
      </c>
      <c r="J82" s="85"/>
      <c r="K82" s="85"/>
      <c r="L82" s="57">
        <f>SUM(L81)</f>
        <v>0</v>
      </c>
      <c r="M82" s="4"/>
      <c r="N82" s="57">
        <f>SUM(N81)</f>
        <v>0</v>
      </c>
    </row>
    <row r="83" spans="1:14" ht="28.5" customHeight="1">
      <c r="A83" s="23"/>
      <c r="B83" s="5" t="s">
        <v>22</v>
      </c>
      <c r="C83" s="6"/>
      <c r="D83" s="7"/>
      <c r="E83" s="23"/>
      <c r="F83" s="28"/>
      <c r="G83" s="28"/>
      <c r="H83" s="23"/>
      <c r="I83" s="28"/>
      <c r="J83" s="23"/>
      <c r="K83" s="12"/>
      <c r="L83" s="26"/>
      <c r="M83" s="14"/>
      <c r="N83" s="26"/>
    </row>
    <row r="84" spans="1:14" ht="28.5" customHeight="1">
      <c r="A84" s="23"/>
      <c r="B84" s="24"/>
      <c r="C84" s="27"/>
      <c r="D84" s="23"/>
      <c r="E84" s="23"/>
      <c r="F84" s="28"/>
      <c r="G84" s="28"/>
      <c r="H84" s="23"/>
      <c r="I84" s="28"/>
      <c r="J84" s="23"/>
      <c r="K84" s="12"/>
      <c r="L84" s="26"/>
      <c r="M84" s="14"/>
      <c r="N84" s="26"/>
    </row>
    <row r="85" spans="1:14" ht="28.5" customHeight="1">
      <c r="A85" s="90" t="s">
        <v>97</v>
      </c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</row>
    <row r="86" spans="1:14" ht="42.75" customHeight="1">
      <c r="A86" s="47" t="s">
        <v>0</v>
      </c>
      <c r="B86" s="47" t="s">
        <v>1</v>
      </c>
      <c r="C86" s="47" t="s">
        <v>2</v>
      </c>
      <c r="D86" s="47" t="s">
        <v>3</v>
      </c>
      <c r="E86" s="47" t="s">
        <v>4</v>
      </c>
      <c r="F86" s="47" t="s">
        <v>5</v>
      </c>
      <c r="G86" s="47" t="s">
        <v>6</v>
      </c>
      <c r="H86" s="47" t="s">
        <v>7</v>
      </c>
      <c r="I86" s="47" t="s">
        <v>8</v>
      </c>
      <c r="J86" s="47" t="s">
        <v>9</v>
      </c>
      <c r="K86" s="47" t="s">
        <v>10</v>
      </c>
      <c r="L86" s="47" t="s">
        <v>11</v>
      </c>
      <c r="M86" s="47" t="s">
        <v>12</v>
      </c>
      <c r="N86" s="47" t="s">
        <v>13</v>
      </c>
    </row>
    <row r="87" spans="1:14" ht="119.25" customHeight="1">
      <c r="A87" s="63">
        <v>1</v>
      </c>
      <c r="B87" s="67"/>
      <c r="C87" s="70" t="s">
        <v>44</v>
      </c>
      <c r="D87" s="63" t="s">
        <v>15</v>
      </c>
      <c r="E87" s="63">
        <v>36</v>
      </c>
      <c r="F87" s="51" t="s">
        <v>16</v>
      </c>
      <c r="G87" s="52">
        <v>0.375</v>
      </c>
      <c r="H87" s="48">
        <v>30</v>
      </c>
      <c r="I87" s="51" t="s">
        <v>20</v>
      </c>
      <c r="J87" s="51">
        <v>70</v>
      </c>
      <c r="K87" s="59"/>
      <c r="L87" s="66">
        <f>E87*K87</f>
        <v>0</v>
      </c>
      <c r="M87" s="60"/>
      <c r="N87" s="66">
        <f>L87+(L87*M87/100)</f>
        <v>0</v>
      </c>
    </row>
    <row r="88" spans="1:14" ht="97.5" customHeight="1">
      <c r="A88" s="63">
        <v>2</v>
      </c>
      <c r="B88" s="67"/>
      <c r="C88" s="70" t="s">
        <v>44</v>
      </c>
      <c r="D88" s="63" t="s">
        <v>15</v>
      </c>
      <c r="E88" s="63">
        <v>36</v>
      </c>
      <c r="F88" s="51" t="s">
        <v>16</v>
      </c>
      <c r="G88" s="52">
        <v>0.375</v>
      </c>
      <c r="H88" s="48">
        <v>30</v>
      </c>
      <c r="I88" s="65" t="s">
        <v>21</v>
      </c>
      <c r="J88" s="51">
        <v>70</v>
      </c>
      <c r="K88" s="59"/>
      <c r="L88" s="66">
        <f>E88*K88</f>
        <v>0</v>
      </c>
      <c r="M88" s="60"/>
      <c r="N88" s="66">
        <f>L88+(L88*M88/100)</f>
        <v>0</v>
      </c>
    </row>
    <row r="89" spans="1:14" ht="28.5" customHeight="1">
      <c r="A89" s="84"/>
      <c r="B89" s="84"/>
      <c r="C89" s="84"/>
      <c r="D89" s="84"/>
      <c r="E89" s="84"/>
      <c r="F89" s="84"/>
      <c r="G89" s="84"/>
      <c r="H89" s="84"/>
      <c r="I89" s="85" t="s">
        <v>73</v>
      </c>
      <c r="J89" s="85"/>
      <c r="K89" s="85"/>
      <c r="L89" s="57">
        <f>SUM(L87:L88)</f>
        <v>0</v>
      </c>
      <c r="M89" s="4"/>
      <c r="N89" s="57">
        <f>SUM(N87:N88)</f>
        <v>0</v>
      </c>
    </row>
    <row r="90" spans="1:14" ht="28.5" customHeight="1">
      <c r="A90" s="23"/>
      <c r="B90" s="5" t="s">
        <v>22</v>
      </c>
      <c r="C90" s="6"/>
      <c r="D90" s="7"/>
      <c r="E90" s="23"/>
      <c r="F90" s="16"/>
      <c r="G90" s="11"/>
      <c r="H90" s="10"/>
      <c r="I90" s="28"/>
      <c r="J90" s="16"/>
      <c r="K90" s="12"/>
      <c r="L90" s="26"/>
      <c r="M90" s="14"/>
      <c r="N90" s="26"/>
    </row>
    <row r="91" spans="1:14" ht="28.5" customHeight="1">
      <c r="A91" s="23"/>
      <c r="B91" s="24"/>
      <c r="C91" s="27"/>
      <c r="D91" s="23"/>
      <c r="E91" s="23"/>
      <c r="F91" s="16"/>
      <c r="G91" s="11"/>
      <c r="H91" s="10"/>
      <c r="I91" s="28"/>
      <c r="J91" s="16"/>
      <c r="K91" s="12"/>
      <c r="L91" s="26"/>
      <c r="M91" s="14"/>
      <c r="N91" s="26"/>
    </row>
    <row r="92" spans="1:14" ht="27.75" customHeight="1">
      <c r="A92" s="17"/>
      <c r="B92" s="17"/>
      <c r="C92" s="1"/>
      <c r="D92" s="1"/>
      <c r="E92" s="18"/>
      <c r="F92" s="18"/>
      <c r="G92" s="18"/>
      <c r="H92" s="18"/>
      <c r="I92" s="18"/>
      <c r="J92" s="18"/>
      <c r="K92" s="29"/>
      <c r="L92" s="30"/>
      <c r="M92" s="30"/>
      <c r="N92" s="30"/>
    </row>
    <row r="93" spans="1:14" ht="27.75" customHeight="1">
      <c r="A93" s="17"/>
      <c r="B93" s="91" t="s">
        <v>74</v>
      </c>
      <c r="C93" s="91"/>
      <c r="D93" s="1"/>
      <c r="E93" s="18"/>
      <c r="F93" s="18"/>
      <c r="G93" s="18"/>
      <c r="H93" s="18"/>
      <c r="I93" s="18"/>
      <c r="J93" s="18"/>
      <c r="K93" s="29"/>
      <c r="L93" s="30"/>
      <c r="M93" s="30"/>
      <c r="N93" s="30"/>
    </row>
    <row r="94" spans="1:14" ht="27.75" customHeight="1">
      <c r="A94" s="17"/>
      <c r="B94" s="92" t="s">
        <v>45</v>
      </c>
      <c r="C94" s="92"/>
      <c r="D94" s="1"/>
      <c r="E94" s="18"/>
      <c r="F94" s="18"/>
      <c r="G94" s="18"/>
      <c r="H94" s="18"/>
      <c r="I94" s="18"/>
      <c r="J94" s="18"/>
      <c r="K94" s="29"/>
      <c r="L94" s="30"/>
      <c r="M94" s="30"/>
      <c r="N94" s="30"/>
    </row>
    <row r="95" spans="1:14" ht="27.75" customHeight="1">
      <c r="A95" s="17"/>
      <c r="B95" s="92" t="s">
        <v>46</v>
      </c>
      <c r="C95" s="92"/>
      <c r="D95" s="1"/>
      <c r="E95" s="18"/>
      <c r="F95" s="18"/>
      <c r="G95" s="18"/>
      <c r="H95" s="18"/>
      <c r="I95" s="18"/>
      <c r="J95" s="18"/>
      <c r="K95" s="29"/>
      <c r="L95" s="30"/>
      <c r="M95" s="30"/>
      <c r="N95" s="30"/>
    </row>
    <row r="96" spans="1:14" ht="27.75" customHeight="1">
      <c r="A96" s="17"/>
      <c r="B96" s="92" t="s">
        <v>47</v>
      </c>
      <c r="C96" s="92"/>
      <c r="D96" s="1"/>
      <c r="E96" s="18"/>
      <c r="F96" s="18"/>
      <c r="G96" s="18"/>
      <c r="H96" s="18"/>
      <c r="I96" s="18"/>
      <c r="J96" s="18"/>
      <c r="K96" s="29"/>
      <c r="L96" s="30"/>
      <c r="M96" s="30"/>
      <c r="N96" s="30"/>
    </row>
    <row r="97" spans="1:14" ht="27.75" customHeight="1">
      <c r="A97" s="17"/>
      <c r="B97" s="92" t="s">
        <v>48</v>
      </c>
      <c r="C97" s="92"/>
      <c r="D97" s="1"/>
      <c r="E97" s="18"/>
      <c r="F97" s="18"/>
      <c r="G97" s="18"/>
      <c r="H97" s="18"/>
      <c r="I97" s="18"/>
      <c r="J97" s="18"/>
      <c r="K97" s="29"/>
      <c r="L97" s="30"/>
      <c r="M97" s="30"/>
      <c r="N97" s="30"/>
    </row>
    <row r="98" spans="1:14" ht="27.75" customHeight="1">
      <c r="A98" s="17"/>
      <c r="B98" s="92" t="s">
        <v>49</v>
      </c>
      <c r="C98" s="92"/>
      <c r="D98" s="1"/>
      <c r="E98" s="18"/>
      <c r="F98" s="18"/>
      <c r="G98" s="18"/>
      <c r="H98" s="18"/>
      <c r="I98" s="18"/>
      <c r="J98" s="18"/>
      <c r="K98" s="29"/>
      <c r="L98" s="30"/>
      <c r="M98" s="30"/>
      <c r="N98" s="30"/>
    </row>
    <row r="99" spans="1:14" ht="27.75" customHeight="1">
      <c r="A99" s="17"/>
      <c r="B99" s="29"/>
      <c r="C99" s="29"/>
      <c r="D99" s="18"/>
      <c r="E99" s="18"/>
      <c r="F99" s="18"/>
      <c r="G99" s="18"/>
      <c r="H99" s="18"/>
      <c r="I99" s="18"/>
      <c r="J99" s="18"/>
      <c r="K99" s="29"/>
      <c r="L99" s="30"/>
      <c r="M99" s="30"/>
      <c r="N99" s="30"/>
    </row>
    <row r="100" spans="1:14" ht="39.75" customHeight="1">
      <c r="A100" s="90" t="s">
        <v>75</v>
      </c>
      <c r="B100" s="90"/>
      <c r="C100" s="90"/>
      <c r="D100" s="90"/>
      <c r="E100" s="90"/>
      <c r="F100" s="90"/>
      <c r="G100" s="90"/>
      <c r="H100" s="90"/>
      <c r="I100" s="90"/>
      <c r="J100" s="18"/>
      <c r="K100" s="29"/>
      <c r="L100" s="30"/>
      <c r="M100" s="30"/>
      <c r="N100" s="30"/>
    </row>
    <row r="101" spans="1:14" ht="45.75" customHeight="1">
      <c r="A101" s="47" t="s">
        <v>0</v>
      </c>
      <c r="B101" s="47" t="s">
        <v>1</v>
      </c>
      <c r="C101" s="47" t="s">
        <v>2</v>
      </c>
      <c r="D101" s="47" t="s">
        <v>3</v>
      </c>
      <c r="E101" s="47" t="s">
        <v>50</v>
      </c>
      <c r="F101" s="47" t="s">
        <v>10</v>
      </c>
      <c r="G101" s="47" t="s">
        <v>11</v>
      </c>
      <c r="H101" s="47" t="s">
        <v>12</v>
      </c>
      <c r="I101" s="47" t="s">
        <v>13</v>
      </c>
      <c r="J101" s="18"/>
      <c r="K101" s="29"/>
      <c r="L101" s="30"/>
      <c r="M101" s="30"/>
      <c r="N101" s="30"/>
    </row>
    <row r="102" spans="1:14" ht="108" customHeight="1">
      <c r="A102" s="48">
        <v>1</v>
      </c>
      <c r="B102" s="58"/>
      <c r="C102" s="50" t="s">
        <v>77</v>
      </c>
      <c r="D102" s="48" t="s">
        <v>51</v>
      </c>
      <c r="E102" s="51">
        <v>1</v>
      </c>
      <c r="F102" s="68"/>
      <c r="G102" s="54">
        <f>E102*F102</f>
        <v>0</v>
      </c>
      <c r="H102" s="60"/>
      <c r="I102" s="54">
        <f>G102+(G102*H102/100)</f>
        <v>0</v>
      </c>
      <c r="J102" s="18"/>
      <c r="K102" s="29"/>
      <c r="L102" s="30"/>
      <c r="M102" s="30"/>
      <c r="N102" s="30"/>
    </row>
    <row r="103" spans="1:14" ht="105.75" customHeight="1">
      <c r="A103" s="48">
        <v>2</v>
      </c>
      <c r="B103" s="58"/>
      <c r="C103" s="50" t="s">
        <v>78</v>
      </c>
      <c r="D103" s="48" t="s">
        <v>51</v>
      </c>
      <c r="E103" s="51">
        <v>1</v>
      </c>
      <c r="F103" s="68"/>
      <c r="G103" s="54">
        <f>E103*F103</f>
        <v>0</v>
      </c>
      <c r="H103" s="60"/>
      <c r="I103" s="54">
        <f>G103+(G103*H103/100)</f>
        <v>0</v>
      </c>
      <c r="J103" s="18"/>
      <c r="K103" s="29"/>
      <c r="L103" s="30"/>
      <c r="M103" s="30"/>
      <c r="N103" s="30"/>
    </row>
    <row r="104" spans="1:14" ht="95.25" customHeight="1">
      <c r="A104" s="48">
        <v>3</v>
      </c>
      <c r="B104" s="58"/>
      <c r="C104" s="50" t="s">
        <v>57</v>
      </c>
      <c r="D104" s="48" t="s">
        <v>51</v>
      </c>
      <c r="E104" s="51">
        <v>20</v>
      </c>
      <c r="F104" s="68"/>
      <c r="G104" s="54">
        <f>E104*F104</f>
        <v>0</v>
      </c>
      <c r="H104" s="60"/>
      <c r="I104" s="54">
        <f>G104+(G104*H104/100)</f>
        <v>0</v>
      </c>
      <c r="J104" s="18"/>
      <c r="K104" s="29"/>
      <c r="L104" s="30"/>
      <c r="M104" s="30"/>
      <c r="N104" s="30"/>
    </row>
    <row r="105" spans="1:14" ht="88.5" customHeight="1">
      <c r="A105" s="48">
        <v>4</v>
      </c>
      <c r="B105" s="58"/>
      <c r="C105" s="50" t="s">
        <v>79</v>
      </c>
      <c r="D105" s="48" t="s">
        <v>51</v>
      </c>
      <c r="E105" s="51">
        <v>10</v>
      </c>
      <c r="F105" s="59"/>
      <c r="G105" s="54">
        <f>E105*F105</f>
        <v>0</v>
      </c>
      <c r="H105" s="60"/>
      <c r="I105" s="54">
        <f>G105+(G105*H105/100)</f>
        <v>0</v>
      </c>
      <c r="J105" s="18"/>
      <c r="K105" s="29"/>
      <c r="L105" s="30"/>
      <c r="M105" s="30"/>
      <c r="N105" s="30"/>
    </row>
    <row r="106" spans="1:14" ht="86.25" customHeight="1">
      <c r="A106" s="48">
        <v>5</v>
      </c>
      <c r="B106" s="58"/>
      <c r="C106" s="75" t="s">
        <v>80</v>
      </c>
      <c r="D106" s="58" t="s">
        <v>51</v>
      </c>
      <c r="E106" s="58">
        <v>10</v>
      </c>
      <c r="F106" s="76"/>
      <c r="G106" s="54">
        <f>E106*F106</f>
        <v>0</v>
      </c>
      <c r="H106" s="60"/>
      <c r="I106" s="54">
        <f>G106+(G106*H106/100)</f>
        <v>0</v>
      </c>
      <c r="J106" s="18"/>
      <c r="K106" s="29"/>
      <c r="L106" s="30"/>
      <c r="M106" s="30"/>
      <c r="N106" s="30"/>
    </row>
    <row r="107" spans="1:14" ht="28.5" customHeight="1">
      <c r="A107" s="17"/>
      <c r="B107" s="17"/>
      <c r="C107" s="18"/>
      <c r="D107" s="85" t="s">
        <v>76</v>
      </c>
      <c r="E107" s="85"/>
      <c r="F107" s="85"/>
      <c r="G107" s="57">
        <f>SUM(G102:G106)</f>
        <v>0</v>
      </c>
      <c r="H107" s="4"/>
      <c r="I107" s="57">
        <f>SUM(I102:I106)</f>
        <v>0</v>
      </c>
      <c r="J107" s="18"/>
      <c r="K107" s="29"/>
      <c r="L107" s="30"/>
      <c r="M107" s="30"/>
      <c r="N107" s="30"/>
    </row>
    <row r="108" spans="1:14" ht="27.75" customHeight="1">
      <c r="A108" s="17"/>
      <c r="B108" s="29"/>
      <c r="C108" s="29"/>
      <c r="D108" s="18"/>
      <c r="E108" s="18"/>
      <c r="F108" s="18"/>
      <c r="G108" s="18"/>
      <c r="H108" s="18"/>
      <c r="I108" s="18"/>
      <c r="J108" s="18"/>
      <c r="K108" s="29"/>
      <c r="L108" s="30"/>
      <c r="M108" s="30"/>
      <c r="N108" s="30"/>
    </row>
    <row r="109" spans="1:14" ht="27.75" customHeight="1">
      <c r="A109" s="90" t="s">
        <v>81</v>
      </c>
      <c r="B109" s="90"/>
      <c r="C109" s="90"/>
      <c r="D109" s="90"/>
      <c r="E109" s="90"/>
      <c r="F109" s="90"/>
      <c r="G109" s="90"/>
      <c r="H109" s="90"/>
      <c r="I109" s="90"/>
      <c r="J109" s="18"/>
      <c r="K109" s="29"/>
      <c r="L109" s="30"/>
      <c r="M109" s="30"/>
      <c r="N109" s="30"/>
    </row>
    <row r="110" spans="1:14" ht="45" customHeight="1">
      <c r="A110" s="47" t="s">
        <v>0</v>
      </c>
      <c r="B110" s="47" t="s">
        <v>1</v>
      </c>
      <c r="C110" s="47" t="s">
        <v>2</v>
      </c>
      <c r="D110" s="47" t="s">
        <v>3</v>
      </c>
      <c r="E110" s="47" t="s">
        <v>50</v>
      </c>
      <c r="F110" s="47" t="s">
        <v>10</v>
      </c>
      <c r="G110" s="47" t="s">
        <v>11</v>
      </c>
      <c r="H110" s="47" t="s">
        <v>12</v>
      </c>
      <c r="I110" s="47" t="s">
        <v>13</v>
      </c>
      <c r="J110" s="18"/>
      <c r="K110" s="29"/>
      <c r="L110" s="30"/>
      <c r="M110" s="30"/>
      <c r="N110" s="30"/>
    </row>
    <row r="111" spans="1:14" ht="94.5" customHeight="1">
      <c r="A111" s="48">
        <v>1</v>
      </c>
      <c r="B111" s="58"/>
      <c r="C111" s="50" t="s">
        <v>52</v>
      </c>
      <c r="D111" s="48" t="s">
        <v>51</v>
      </c>
      <c r="E111" s="51">
        <v>10</v>
      </c>
      <c r="F111" s="68"/>
      <c r="G111" s="54">
        <f>E111*F111</f>
        <v>0</v>
      </c>
      <c r="H111" s="60"/>
      <c r="I111" s="54">
        <f>G111+(G111*H111/100)</f>
        <v>0</v>
      </c>
      <c r="J111" s="18"/>
      <c r="K111" s="29"/>
      <c r="L111" s="30"/>
      <c r="M111" s="30"/>
      <c r="N111" s="30"/>
    </row>
    <row r="112" spans="1:14" ht="56.25" customHeight="1">
      <c r="A112" s="48">
        <v>2</v>
      </c>
      <c r="B112" s="48"/>
      <c r="C112" s="50" t="s">
        <v>53</v>
      </c>
      <c r="D112" s="48" t="s">
        <v>51</v>
      </c>
      <c r="E112" s="51">
        <v>24</v>
      </c>
      <c r="F112" s="68"/>
      <c r="G112" s="54">
        <f>E112*F112</f>
        <v>0</v>
      </c>
      <c r="H112" s="60"/>
      <c r="I112" s="54">
        <f>G112+(G112*H112/100)</f>
        <v>0</v>
      </c>
      <c r="J112" s="18"/>
      <c r="K112" s="29"/>
      <c r="L112" s="30"/>
      <c r="M112" s="30"/>
      <c r="N112" s="30"/>
    </row>
    <row r="113" spans="1:14" ht="35.25" customHeight="1">
      <c r="A113" s="17"/>
      <c r="B113" s="17"/>
      <c r="C113" s="18"/>
      <c r="D113" s="85" t="s">
        <v>82</v>
      </c>
      <c r="E113" s="85"/>
      <c r="F113" s="85"/>
      <c r="G113" s="57">
        <f>SUM(G111:G112)</f>
        <v>0</v>
      </c>
      <c r="H113" s="4"/>
      <c r="I113" s="57">
        <f>SUM(I111:I112)</f>
        <v>0</v>
      </c>
      <c r="J113" s="18"/>
      <c r="K113" s="29"/>
      <c r="L113" s="30"/>
      <c r="M113" s="30"/>
      <c r="N113" s="30"/>
    </row>
    <row r="114" spans="1:14" ht="27.75" customHeight="1">
      <c r="A114" s="17"/>
      <c r="B114" s="29"/>
      <c r="C114" s="29"/>
      <c r="D114" s="18"/>
      <c r="E114" s="18"/>
      <c r="F114" s="18"/>
      <c r="G114" s="18"/>
      <c r="H114" s="18"/>
      <c r="I114" s="18"/>
      <c r="J114" s="18"/>
      <c r="K114" s="29"/>
      <c r="L114" s="30"/>
      <c r="M114" s="30"/>
      <c r="N114" s="30"/>
    </row>
    <row r="115" spans="1:14" ht="27.75" customHeight="1">
      <c r="A115" s="17"/>
      <c r="B115" s="29"/>
      <c r="C115" s="29"/>
      <c r="D115" s="18"/>
      <c r="E115" s="18"/>
      <c r="F115" s="18"/>
      <c r="G115" s="18"/>
      <c r="H115" s="18"/>
      <c r="I115" s="18"/>
      <c r="J115" s="18"/>
      <c r="K115" s="29"/>
      <c r="L115" s="30"/>
      <c r="M115" s="30"/>
      <c r="N115" s="30"/>
    </row>
    <row r="116" spans="1:14" ht="39.75" customHeight="1">
      <c r="A116" s="88" t="s">
        <v>90</v>
      </c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</row>
    <row r="117" spans="1:14" ht="48.75" customHeight="1">
      <c r="A117" s="47" t="s">
        <v>0</v>
      </c>
      <c r="B117" s="47" t="s">
        <v>1</v>
      </c>
      <c r="C117" s="47" t="s">
        <v>2</v>
      </c>
      <c r="D117" s="47" t="s">
        <v>3</v>
      </c>
      <c r="E117" s="47" t="s">
        <v>4</v>
      </c>
      <c r="F117" s="47" t="s">
        <v>5</v>
      </c>
      <c r="G117" s="47" t="s">
        <v>6</v>
      </c>
      <c r="H117" s="47" t="s">
        <v>7</v>
      </c>
      <c r="I117" s="47" t="s">
        <v>8</v>
      </c>
      <c r="J117" s="47" t="s">
        <v>9</v>
      </c>
      <c r="K117" s="47" t="s">
        <v>10</v>
      </c>
      <c r="L117" s="47" t="s">
        <v>11</v>
      </c>
      <c r="M117" s="47" t="s">
        <v>12</v>
      </c>
      <c r="N117" s="47" t="s">
        <v>13</v>
      </c>
    </row>
    <row r="118" spans="1:14" ht="42" customHeight="1">
      <c r="A118" s="48">
        <v>1</v>
      </c>
      <c r="B118" s="44"/>
      <c r="C118" s="50" t="s">
        <v>83</v>
      </c>
      <c r="D118" s="48" t="s">
        <v>15</v>
      </c>
      <c r="E118" s="51">
        <v>120</v>
      </c>
      <c r="F118" s="51" t="s">
        <v>24</v>
      </c>
      <c r="G118" s="52">
        <v>0.5</v>
      </c>
      <c r="H118" s="51">
        <v>26</v>
      </c>
      <c r="I118" s="51" t="s">
        <v>21</v>
      </c>
      <c r="J118" s="51">
        <v>75</v>
      </c>
      <c r="K118" s="71"/>
      <c r="L118" s="54">
        <f>K118*E118</f>
        <v>0</v>
      </c>
      <c r="M118" s="55"/>
      <c r="N118" s="54">
        <f>L118+(L118*M118/100)</f>
        <v>0</v>
      </c>
    </row>
    <row r="119" spans="1:14" ht="60.75" customHeight="1">
      <c r="A119" s="48">
        <v>2</v>
      </c>
      <c r="B119" s="44"/>
      <c r="C119" s="50" t="s">
        <v>31</v>
      </c>
      <c r="D119" s="48" t="s">
        <v>15</v>
      </c>
      <c r="E119" s="51">
        <v>36</v>
      </c>
      <c r="F119" s="51" t="s">
        <v>24</v>
      </c>
      <c r="G119" s="52">
        <v>0.5</v>
      </c>
      <c r="H119" s="51">
        <v>22</v>
      </c>
      <c r="I119" s="51" t="s">
        <v>20</v>
      </c>
      <c r="J119" s="51">
        <v>75</v>
      </c>
      <c r="K119" s="71"/>
      <c r="L119" s="54">
        <f>K119*E119</f>
        <v>0</v>
      </c>
      <c r="M119" s="55"/>
      <c r="N119" s="54">
        <f>L119+(L119*M119/100)</f>
        <v>0</v>
      </c>
    </row>
    <row r="120" spans="1:14" ht="48" customHeight="1">
      <c r="A120" s="48">
        <v>3</v>
      </c>
      <c r="B120" s="44"/>
      <c r="C120" s="50" t="s">
        <v>31</v>
      </c>
      <c r="D120" s="48" t="s">
        <v>15</v>
      </c>
      <c r="E120" s="51">
        <v>36</v>
      </c>
      <c r="F120" s="51" t="s">
        <v>28</v>
      </c>
      <c r="G120" s="52">
        <v>0.5</v>
      </c>
      <c r="H120" s="51">
        <v>17</v>
      </c>
      <c r="I120" s="51" t="s">
        <v>18</v>
      </c>
      <c r="J120" s="51">
        <v>90</v>
      </c>
      <c r="K120" s="71"/>
      <c r="L120" s="54">
        <f>K120*E120</f>
        <v>0</v>
      </c>
      <c r="M120" s="55"/>
      <c r="N120" s="54">
        <f>L120+(L120*M120/100)</f>
        <v>0</v>
      </c>
    </row>
    <row r="121" spans="1:14" ht="44.25" customHeight="1">
      <c r="A121" s="48">
        <v>4</v>
      </c>
      <c r="B121" s="44"/>
      <c r="C121" s="50" t="s">
        <v>31</v>
      </c>
      <c r="D121" s="48" t="s">
        <v>15</v>
      </c>
      <c r="E121" s="51">
        <v>36</v>
      </c>
      <c r="F121" s="51" t="s">
        <v>28</v>
      </c>
      <c r="G121" s="52">
        <v>0.5</v>
      </c>
      <c r="H121" s="51">
        <v>26</v>
      </c>
      <c r="I121" s="51" t="s">
        <v>17</v>
      </c>
      <c r="J121" s="51">
        <v>75</v>
      </c>
      <c r="K121" s="71"/>
      <c r="L121" s="54">
        <f>K121*E121</f>
        <v>0</v>
      </c>
      <c r="M121" s="55"/>
      <c r="N121" s="54">
        <f>L121+(L121*M121/100)</f>
        <v>0</v>
      </c>
    </row>
    <row r="122" spans="1:14" ht="51" customHeight="1">
      <c r="A122" s="48">
        <v>5</v>
      </c>
      <c r="B122" s="44"/>
      <c r="C122" s="50" t="s">
        <v>31</v>
      </c>
      <c r="D122" s="48" t="s">
        <v>15</v>
      </c>
      <c r="E122" s="51">
        <v>36</v>
      </c>
      <c r="F122" s="51" t="s">
        <v>28</v>
      </c>
      <c r="G122" s="52">
        <v>0.5</v>
      </c>
      <c r="H122" s="51">
        <v>13</v>
      </c>
      <c r="I122" s="51" t="s">
        <v>84</v>
      </c>
      <c r="J122" s="51">
        <v>75</v>
      </c>
      <c r="K122" s="71"/>
      <c r="L122" s="54">
        <f>K122*E122</f>
        <v>0</v>
      </c>
      <c r="M122" s="55"/>
      <c r="N122" s="54">
        <f>L122+(L122*M122/100)</f>
        <v>0</v>
      </c>
    </row>
    <row r="123" spans="1:14" ht="33" customHeight="1">
      <c r="A123" s="84"/>
      <c r="B123" s="84"/>
      <c r="C123" s="84"/>
      <c r="D123" s="84"/>
      <c r="E123" s="84"/>
      <c r="F123" s="84"/>
      <c r="G123" s="84"/>
      <c r="H123" s="84"/>
      <c r="I123" s="85" t="s">
        <v>91</v>
      </c>
      <c r="J123" s="85"/>
      <c r="K123" s="85"/>
      <c r="L123" s="57">
        <f>SUM(L118:L122)</f>
        <v>0</v>
      </c>
      <c r="M123" s="4"/>
      <c r="N123" s="57">
        <f>SUM(N118:N122)</f>
        <v>0</v>
      </c>
    </row>
    <row r="124" spans="1:14" ht="35.25" customHeight="1">
      <c r="A124" s="3"/>
      <c r="B124" s="5" t="s">
        <v>22</v>
      </c>
      <c r="C124" s="6"/>
      <c r="D124" s="7"/>
      <c r="E124" s="10"/>
      <c r="F124" s="10"/>
      <c r="G124" s="10"/>
      <c r="H124" s="10"/>
      <c r="I124" s="8"/>
      <c r="J124" s="8"/>
      <c r="K124" s="8"/>
      <c r="L124" s="9"/>
      <c r="M124" s="4"/>
      <c r="N124" s="9"/>
    </row>
    <row r="125" spans="1:14" ht="13.5" customHeight="1">
      <c r="A125" s="23"/>
      <c r="B125" s="24"/>
      <c r="C125" s="35"/>
      <c r="D125" s="24"/>
      <c r="E125" s="24"/>
      <c r="F125" s="25"/>
      <c r="G125" s="25"/>
      <c r="H125" s="24"/>
      <c r="I125" s="25"/>
      <c r="J125" s="24"/>
      <c r="K125" s="12"/>
      <c r="L125" s="26"/>
      <c r="M125" s="14"/>
      <c r="N125" s="26"/>
    </row>
    <row r="126" spans="1:14" ht="36.75" customHeight="1">
      <c r="A126" s="83" t="s">
        <v>96</v>
      </c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</row>
    <row r="127" spans="1:14" ht="51" customHeight="1">
      <c r="A127" s="33" t="s">
        <v>0</v>
      </c>
      <c r="B127" s="33" t="s">
        <v>1</v>
      </c>
      <c r="C127" s="33" t="s">
        <v>2</v>
      </c>
      <c r="D127" s="33" t="s">
        <v>3</v>
      </c>
      <c r="E127" s="33" t="s">
        <v>4</v>
      </c>
      <c r="F127" s="33" t="s">
        <v>5</v>
      </c>
      <c r="G127" s="33" t="s">
        <v>6</v>
      </c>
      <c r="H127" s="33" t="s">
        <v>7</v>
      </c>
      <c r="I127" s="33" t="s">
        <v>8</v>
      </c>
      <c r="J127" s="33" t="s">
        <v>9</v>
      </c>
      <c r="K127" s="33" t="s">
        <v>10</v>
      </c>
      <c r="L127" s="33" t="s">
        <v>11</v>
      </c>
      <c r="M127" s="33" t="s">
        <v>12</v>
      </c>
      <c r="N127" s="33" t="s">
        <v>13</v>
      </c>
    </row>
    <row r="128" spans="1:14" ht="63.75" customHeight="1">
      <c r="A128" s="36">
        <v>1</v>
      </c>
      <c r="B128" s="37"/>
      <c r="C128" s="38" t="s">
        <v>85</v>
      </c>
      <c r="D128" s="36" t="s">
        <v>15</v>
      </c>
      <c r="E128" s="36">
        <v>36</v>
      </c>
      <c r="F128" s="39" t="s">
        <v>24</v>
      </c>
      <c r="G128" s="39" t="s">
        <v>36</v>
      </c>
      <c r="H128" s="36">
        <v>13</v>
      </c>
      <c r="I128" s="39" t="s">
        <v>17</v>
      </c>
      <c r="J128" s="36">
        <v>70</v>
      </c>
      <c r="K128" s="34"/>
      <c r="L128" s="40">
        <f aca="true" t="shared" si="6" ref="L128:L133">E128*K128</f>
        <v>0</v>
      </c>
      <c r="M128" s="43"/>
      <c r="N128" s="40">
        <f aca="true" t="shared" si="7" ref="N128:N133">L128+(L128*M128/100)</f>
        <v>0</v>
      </c>
    </row>
    <row r="129" spans="1:14" ht="72.75" customHeight="1">
      <c r="A129" s="36">
        <v>2</v>
      </c>
      <c r="B129" s="37"/>
      <c r="C129" s="38" t="s">
        <v>85</v>
      </c>
      <c r="D129" s="36" t="s">
        <v>15</v>
      </c>
      <c r="E129" s="36">
        <v>108</v>
      </c>
      <c r="F129" s="39" t="s">
        <v>24</v>
      </c>
      <c r="G129" s="39" t="s">
        <v>36</v>
      </c>
      <c r="H129" s="41">
        <v>30</v>
      </c>
      <c r="I129" s="39" t="s">
        <v>21</v>
      </c>
      <c r="J129" s="36">
        <v>70</v>
      </c>
      <c r="K129" s="34"/>
      <c r="L129" s="40">
        <f t="shared" si="6"/>
        <v>0</v>
      </c>
      <c r="M129" s="43"/>
      <c r="N129" s="40">
        <f t="shared" si="7"/>
        <v>0</v>
      </c>
    </row>
    <row r="130" spans="1:14" ht="65.25" customHeight="1">
      <c r="A130" s="36">
        <v>3</v>
      </c>
      <c r="B130" s="37"/>
      <c r="C130" s="38" t="s">
        <v>85</v>
      </c>
      <c r="D130" s="36" t="s">
        <v>15</v>
      </c>
      <c r="E130" s="36">
        <v>120</v>
      </c>
      <c r="F130" s="39" t="s">
        <v>24</v>
      </c>
      <c r="G130" s="39" t="s">
        <v>36</v>
      </c>
      <c r="H130" s="36">
        <v>26</v>
      </c>
      <c r="I130" s="39" t="s">
        <v>20</v>
      </c>
      <c r="J130" s="36">
        <v>70</v>
      </c>
      <c r="K130" s="34"/>
      <c r="L130" s="40">
        <f t="shared" si="6"/>
        <v>0</v>
      </c>
      <c r="M130" s="43"/>
      <c r="N130" s="40">
        <f t="shared" si="7"/>
        <v>0</v>
      </c>
    </row>
    <row r="131" spans="1:14" ht="65.25" customHeight="1">
      <c r="A131" s="36">
        <v>4</v>
      </c>
      <c r="B131" s="37"/>
      <c r="C131" s="38" t="s">
        <v>86</v>
      </c>
      <c r="D131" s="36" t="s">
        <v>15</v>
      </c>
      <c r="E131" s="36">
        <v>72</v>
      </c>
      <c r="F131" s="39" t="s">
        <v>24</v>
      </c>
      <c r="G131" s="39" t="s">
        <v>36</v>
      </c>
      <c r="H131" s="36">
        <v>26</v>
      </c>
      <c r="I131" s="39" t="s">
        <v>38</v>
      </c>
      <c r="J131" s="36">
        <v>70</v>
      </c>
      <c r="K131" s="34"/>
      <c r="L131" s="40">
        <f t="shared" si="6"/>
        <v>0</v>
      </c>
      <c r="M131" s="43"/>
      <c r="N131" s="40">
        <f t="shared" si="7"/>
        <v>0</v>
      </c>
    </row>
    <row r="132" spans="1:14" ht="66.75" customHeight="1">
      <c r="A132" s="36">
        <v>5</v>
      </c>
      <c r="B132" s="37"/>
      <c r="C132" s="38" t="s">
        <v>86</v>
      </c>
      <c r="D132" s="36" t="s">
        <v>15</v>
      </c>
      <c r="E132" s="36">
        <v>72</v>
      </c>
      <c r="F132" s="39" t="s">
        <v>37</v>
      </c>
      <c r="G132" s="39" t="s">
        <v>36</v>
      </c>
      <c r="H132" s="41">
        <v>40</v>
      </c>
      <c r="I132" s="39" t="s">
        <v>38</v>
      </c>
      <c r="J132" s="36">
        <v>70</v>
      </c>
      <c r="K132" s="34"/>
      <c r="L132" s="40">
        <f t="shared" si="6"/>
        <v>0</v>
      </c>
      <c r="M132" s="43"/>
      <c r="N132" s="40">
        <f t="shared" si="7"/>
        <v>0</v>
      </c>
    </row>
    <row r="133" spans="1:14" ht="70.5" customHeight="1">
      <c r="A133" s="36">
        <v>6</v>
      </c>
      <c r="B133" s="37"/>
      <c r="C133" s="38" t="s">
        <v>85</v>
      </c>
      <c r="D133" s="36" t="s">
        <v>15</v>
      </c>
      <c r="E133" s="36">
        <v>36</v>
      </c>
      <c r="F133" s="39" t="s">
        <v>87</v>
      </c>
      <c r="G133" s="39" t="s">
        <v>36</v>
      </c>
      <c r="H133" s="36">
        <v>50</v>
      </c>
      <c r="I133" s="77" t="s">
        <v>40</v>
      </c>
      <c r="J133" s="78">
        <v>90</v>
      </c>
      <c r="K133" s="79"/>
      <c r="L133" s="80">
        <f t="shared" si="6"/>
        <v>0</v>
      </c>
      <c r="M133" s="43"/>
      <c r="N133" s="80">
        <f t="shared" si="7"/>
        <v>0</v>
      </c>
    </row>
    <row r="134" spans="1:14" ht="33" customHeight="1">
      <c r="A134" s="84"/>
      <c r="B134" s="84"/>
      <c r="C134" s="84"/>
      <c r="D134" s="84"/>
      <c r="E134" s="84"/>
      <c r="F134" s="84"/>
      <c r="G134" s="84"/>
      <c r="H134" s="84"/>
      <c r="I134" s="85" t="s">
        <v>92</v>
      </c>
      <c r="J134" s="85"/>
      <c r="K134" s="85"/>
      <c r="L134" s="57">
        <f>SUM(L128:L133)</f>
        <v>0</v>
      </c>
      <c r="M134" s="4"/>
      <c r="N134" s="57">
        <f>SUM(N128:N133)</f>
        <v>0</v>
      </c>
    </row>
    <row r="135" spans="1:14" ht="33" customHeight="1">
      <c r="A135" s="23"/>
      <c r="B135" s="5" t="s">
        <v>22</v>
      </c>
      <c r="C135" s="6"/>
      <c r="D135" s="7"/>
      <c r="E135" s="23"/>
      <c r="F135" s="28"/>
      <c r="G135" s="28"/>
      <c r="H135" s="23"/>
      <c r="I135" s="28"/>
      <c r="J135" s="23"/>
      <c r="K135" s="12"/>
      <c r="L135" s="26"/>
      <c r="M135" s="14"/>
      <c r="N135" s="26"/>
    </row>
    <row r="136" spans="1:14" ht="24" customHeight="1">
      <c r="A136" s="23"/>
      <c r="B136" s="23"/>
      <c r="C136" s="35"/>
      <c r="D136" s="23"/>
      <c r="E136" s="23"/>
      <c r="F136" s="28"/>
      <c r="G136" s="28"/>
      <c r="H136" s="23"/>
      <c r="I136" s="28"/>
      <c r="J136" s="23"/>
      <c r="K136" s="12"/>
      <c r="L136" s="26"/>
      <c r="M136" s="14"/>
      <c r="N136" s="26"/>
    </row>
    <row r="137" spans="1:14" ht="36.75" customHeight="1">
      <c r="A137" s="83" t="s">
        <v>95</v>
      </c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</row>
    <row r="138" spans="1:14" ht="56.25" customHeight="1">
      <c r="A138" s="33" t="s">
        <v>0</v>
      </c>
      <c r="B138" s="33" t="s">
        <v>1</v>
      </c>
      <c r="C138" s="33" t="s">
        <v>2</v>
      </c>
      <c r="D138" s="33" t="s">
        <v>3</v>
      </c>
      <c r="E138" s="33" t="s">
        <v>4</v>
      </c>
      <c r="F138" s="33" t="s">
        <v>5</v>
      </c>
      <c r="G138" s="33" t="s">
        <v>6</v>
      </c>
      <c r="H138" s="33" t="s">
        <v>7</v>
      </c>
      <c r="I138" s="33" t="s">
        <v>8</v>
      </c>
      <c r="J138" s="33" t="s">
        <v>9</v>
      </c>
      <c r="K138" s="33" t="s">
        <v>10</v>
      </c>
      <c r="L138" s="33" t="s">
        <v>11</v>
      </c>
      <c r="M138" s="33" t="s">
        <v>12</v>
      </c>
      <c r="N138" s="33" t="s">
        <v>13</v>
      </c>
    </row>
    <row r="139" spans="1:14" ht="61.5" customHeight="1">
      <c r="A139" s="36">
        <v>1</v>
      </c>
      <c r="B139" s="37"/>
      <c r="C139" s="42" t="s">
        <v>88</v>
      </c>
      <c r="D139" s="36" t="s">
        <v>15</v>
      </c>
      <c r="E139" s="36">
        <v>72</v>
      </c>
      <c r="F139" s="39" t="s">
        <v>24</v>
      </c>
      <c r="G139" s="39" t="s">
        <v>36</v>
      </c>
      <c r="H139" s="36">
        <v>26</v>
      </c>
      <c r="I139" s="39" t="s">
        <v>21</v>
      </c>
      <c r="J139" s="36">
        <v>75</v>
      </c>
      <c r="K139" s="34"/>
      <c r="L139" s="40">
        <f>E139*K139</f>
        <v>0</v>
      </c>
      <c r="M139" s="43"/>
      <c r="N139" s="40">
        <f>L139+(L139*M139/100)</f>
        <v>0</v>
      </c>
    </row>
    <row r="140" spans="1:14" ht="63" customHeight="1">
      <c r="A140" s="36">
        <v>2</v>
      </c>
      <c r="B140" s="37"/>
      <c r="C140" s="42" t="s">
        <v>88</v>
      </c>
      <c r="D140" s="36" t="s">
        <v>15</v>
      </c>
      <c r="E140" s="36">
        <v>72</v>
      </c>
      <c r="F140" s="39" t="s">
        <v>89</v>
      </c>
      <c r="G140" s="39" t="s">
        <v>36</v>
      </c>
      <c r="H140" s="36">
        <v>35</v>
      </c>
      <c r="I140" s="39" t="s">
        <v>41</v>
      </c>
      <c r="J140" s="36">
        <v>75</v>
      </c>
      <c r="K140" s="34"/>
      <c r="L140" s="40">
        <f>E140*K140</f>
        <v>0</v>
      </c>
      <c r="M140" s="43"/>
      <c r="N140" s="40">
        <f>L140+(L140*M140/100)</f>
        <v>0</v>
      </c>
    </row>
    <row r="141" spans="1:14" ht="64.5" customHeight="1">
      <c r="A141" s="36">
        <v>3</v>
      </c>
      <c r="B141" s="37"/>
      <c r="C141" s="42" t="s">
        <v>88</v>
      </c>
      <c r="D141" s="36" t="s">
        <v>15</v>
      </c>
      <c r="E141" s="36">
        <v>204</v>
      </c>
      <c r="F141" s="39" t="s">
        <v>37</v>
      </c>
      <c r="G141" s="39" t="s">
        <v>36</v>
      </c>
      <c r="H141" s="36">
        <v>37</v>
      </c>
      <c r="I141" s="77" t="s">
        <v>40</v>
      </c>
      <c r="J141" s="78">
        <v>90</v>
      </c>
      <c r="K141" s="79"/>
      <c r="L141" s="80">
        <f>E141*K141</f>
        <v>0</v>
      </c>
      <c r="M141" s="43"/>
      <c r="N141" s="80">
        <f>L141+(L141*M141/100)</f>
        <v>0</v>
      </c>
    </row>
    <row r="142" spans="1:14" ht="32.25" customHeight="1">
      <c r="A142" s="84"/>
      <c r="B142" s="84"/>
      <c r="C142" s="84"/>
      <c r="D142" s="84"/>
      <c r="E142" s="84"/>
      <c r="F142" s="84"/>
      <c r="G142" s="84"/>
      <c r="H142" s="84"/>
      <c r="I142" s="85" t="s">
        <v>93</v>
      </c>
      <c r="J142" s="85"/>
      <c r="K142" s="85"/>
      <c r="L142" s="57">
        <f>SUM(L139:L141)</f>
        <v>0</v>
      </c>
      <c r="M142" s="30"/>
      <c r="N142" s="57">
        <f>SUM(N139:N141)</f>
        <v>0</v>
      </c>
    </row>
    <row r="143" spans="1:14" ht="29.25" customHeight="1">
      <c r="A143" s="3"/>
      <c r="B143" s="5" t="s">
        <v>22</v>
      </c>
      <c r="C143" s="6"/>
      <c r="D143" s="7"/>
      <c r="E143" s="3"/>
      <c r="F143" s="3"/>
      <c r="G143" s="3"/>
      <c r="H143" s="3"/>
      <c r="I143" s="8"/>
      <c r="J143" s="8"/>
      <c r="K143" s="8"/>
      <c r="L143" s="9"/>
      <c r="M143" s="14"/>
      <c r="N143" s="9"/>
    </row>
    <row r="144" spans="1:14" ht="12.75">
      <c r="A144" s="17"/>
      <c r="B144" s="17"/>
      <c r="C144"/>
      <c r="D144"/>
      <c r="E144" s="18"/>
      <c r="F144" s="18"/>
      <c r="G144" s="18"/>
      <c r="H144" s="18"/>
      <c r="I144" s="18"/>
      <c r="J144" s="18"/>
      <c r="K144" s="29"/>
      <c r="L144" s="30"/>
      <c r="M144" s="30"/>
      <c r="N144" s="30"/>
    </row>
    <row r="145" spans="1:14" ht="31.5" customHeight="1">
      <c r="A145" s="17"/>
      <c r="B145" s="86" t="s">
        <v>94</v>
      </c>
      <c r="C145" s="86"/>
      <c r="D145"/>
      <c r="E145" s="18"/>
      <c r="F145" s="18"/>
      <c r="G145" s="18"/>
      <c r="H145" s="18"/>
      <c r="I145" s="18"/>
      <c r="J145" s="18"/>
      <c r="K145" s="29"/>
      <c r="L145" s="30"/>
      <c r="M145" s="30"/>
      <c r="N145" s="30"/>
    </row>
    <row r="146" spans="1:14" ht="31.5" customHeight="1">
      <c r="A146" s="17"/>
      <c r="B146" s="82" t="s">
        <v>45</v>
      </c>
      <c r="C146" s="82"/>
      <c r="D146"/>
      <c r="E146" s="18"/>
      <c r="F146" s="18"/>
      <c r="G146" s="18"/>
      <c r="H146" s="18"/>
      <c r="I146" s="18"/>
      <c r="J146" s="18"/>
      <c r="K146" s="29"/>
      <c r="L146" s="30"/>
      <c r="M146" s="30"/>
      <c r="N146" s="30"/>
    </row>
    <row r="147" spans="1:22" ht="30" customHeight="1">
      <c r="A147" s="17"/>
      <c r="B147" s="82" t="s">
        <v>46</v>
      </c>
      <c r="C147" s="82"/>
      <c r="D147"/>
      <c r="E147" s="18"/>
      <c r="F147" s="18"/>
      <c r="G147" s="18"/>
      <c r="H147" s="18"/>
      <c r="I147" s="18"/>
      <c r="J147" s="18"/>
      <c r="K147" s="29"/>
      <c r="L147" s="30"/>
      <c r="M147" s="30"/>
      <c r="N147" s="30"/>
      <c r="V147" s="45"/>
    </row>
    <row r="148" spans="1:22" ht="27" customHeight="1">
      <c r="A148" s="17"/>
      <c r="B148" s="82" t="s">
        <v>47</v>
      </c>
      <c r="C148" s="82"/>
      <c r="D148"/>
      <c r="E148" s="18"/>
      <c r="F148" s="18"/>
      <c r="G148" s="18"/>
      <c r="H148" s="18"/>
      <c r="I148" s="18"/>
      <c r="J148" s="18"/>
      <c r="K148" s="29"/>
      <c r="L148" s="30"/>
      <c r="M148" s="30"/>
      <c r="N148" s="30"/>
      <c r="V148" s="46"/>
    </row>
    <row r="149" spans="1:14" ht="28.5" customHeight="1">
      <c r="A149" s="17"/>
      <c r="B149" s="82" t="s">
        <v>48</v>
      </c>
      <c r="C149" s="82"/>
      <c r="D149"/>
      <c r="E149" s="18"/>
      <c r="F149" s="18"/>
      <c r="G149" s="18"/>
      <c r="H149" s="18"/>
      <c r="I149" s="18"/>
      <c r="J149" s="18"/>
      <c r="K149" s="29"/>
      <c r="L149" s="30"/>
      <c r="M149" s="30"/>
      <c r="N149" s="30"/>
    </row>
    <row r="150" spans="1:14" ht="32.25" customHeight="1">
      <c r="A150" s="17"/>
      <c r="B150" s="82" t="s">
        <v>49</v>
      </c>
      <c r="C150" s="82"/>
      <c r="D150"/>
      <c r="E150" s="18"/>
      <c r="F150" s="18"/>
      <c r="G150" s="18"/>
      <c r="H150" s="18"/>
      <c r="I150" s="18"/>
      <c r="J150" s="18"/>
      <c r="K150" s="29"/>
      <c r="L150" s="30"/>
      <c r="M150" s="30"/>
      <c r="N150" s="30"/>
    </row>
    <row r="151" spans="1:14" ht="30.75" customHeight="1">
      <c r="A151" s="17"/>
      <c r="B151" s="29"/>
      <c r="C151" s="29"/>
      <c r="D151" s="18"/>
      <c r="E151" s="18"/>
      <c r="F151" s="18"/>
      <c r="G151" s="18"/>
      <c r="H151" s="18"/>
      <c r="I151" s="18"/>
      <c r="J151" s="18"/>
      <c r="K151" s="29"/>
      <c r="L151" s="30"/>
      <c r="M151" s="30"/>
      <c r="N151" s="30"/>
    </row>
    <row r="152" spans="1:14" ht="59.25" customHeight="1">
      <c r="A152" s="17"/>
      <c r="B152" s="81" t="s">
        <v>56</v>
      </c>
      <c r="C152" s="81"/>
      <c r="D152" s="18"/>
      <c r="E152" s="18"/>
      <c r="F152" s="18"/>
      <c r="G152" s="18"/>
      <c r="H152" s="18"/>
      <c r="I152" s="18"/>
      <c r="J152" s="18"/>
      <c r="K152" s="29"/>
      <c r="L152" s="30"/>
      <c r="M152" s="30"/>
      <c r="N152" s="30"/>
    </row>
  </sheetData>
  <sheetProtection selectLockedCells="1" selectUnlockedCells="1"/>
  <mergeCells count="51">
    <mergeCell ref="D113:F113"/>
    <mergeCell ref="B93:C93"/>
    <mergeCell ref="B94:C94"/>
    <mergeCell ref="B95:C95"/>
    <mergeCell ref="B96:C96"/>
    <mergeCell ref="B97:C97"/>
    <mergeCell ref="B98:C98"/>
    <mergeCell ref="A85:N85"/>
    <mergeCell ref="A89:H89"/>
    <mergeCell ref="I89:K89"/>
    <mergeCell ref="A100:I100"/>
    <mergeCell ref="D107:F107"/>
    <mergeCell ref="A109:I109"/>
    <mergeCell ref="A70:N70"/>
    <mergeCell ref="A75:H75"/>
    <mergeCell ref="I75:K75"/>
    <mergeCell ref="A79:N79"/>
    <mergeCell ref="A82:H82"/>
    <mergeCell ref="I82:K82"/>
    <mergeCell ref="A39:N39"/>
    <mergeCell ref="A43:H43"/>
    <mergeCell ref="I43:K43"/>
    <mergeCell ref="A46:N46"/>
    <mergeCell ref="A67:H67"/>
    <mergeCell ref="I67:K67"/>
    <mergeCell ref="A14:N14"/>
    <mergeCell ref="A29:H29"/>
    <mergeCell ref="I29:K29"/>
    <mergeCell ref="A32:N32"/>
    <mergeCell ref="A35:H35"/>
    <mergeCell ref="I35:K35"/>
    <mergeCell ref="A1:N1"/>
    <mergeCell ref="A116:N116"/>
    <mergeCell ref="A123:H123"/>
    <mergeCell ref="I123:K123"/>
    <mergeCell ref="A126:N126"/>
    <mergeCell ref="A134:H134"/>
    <mergeCell ref="I134:K134"/>
    <mergeCell ref="A2:N2"/>
    <mergeCell ref="A11:H11"/>
    <mergeCell ref="I11:K11"/>
    <mergeCell ref="B152:C152"/>
    <mergeCell ref="B148:C148"/>
    <mergeCell ref="B149:C149"/>
    <mergeCell ref="B150:C150"/>
    <mergeCell ref="A137:N137"/>
    <mergeCell ref="A142:H142"/>
    <mergeCell ref="I142:K142"/>
    <mergeCell ref="B145:C145"/>
    <mergeCell ref="B146:C146"/>
    <mergeCell ref="B147:C147"/>
  </mergeCells>
  <printOptions horizontalCentered="1"/>
  <pageMargins left="0.1968503937007874" right="0.1968503937007874" top="0.3937007874015748" bottom="0.31496062992125984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iwona</cp:lastModifiedBy>
  <cp:lastPrinted>2018-11-08T08:50:05Z</cp:lastPrinted>
  <dcterms:created xsi:type="dcterms:W3CDTF">2017-09-07T07:18:44Z</dcterms:created>
  <dcterms:modified xsi:type="dcterms:W3CDTF">2018-11-08T08:50:13Z</dcterms:modified>
  <cp:category/>
  <cp:version/>
  <cp:contentType/>
  <cp:contentStatus/>
</cp:coreProperties>
</file>