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<sst xmlns="http://schemas.openxmlformats.org/spreadsheetml/2006/main" count="361" uniqueCount="165">
  <si>
    <t>Przedmiot umowy</t>
  </si>
  <si>
    <t>jm</t>
  </si>
  <si>
    <t>szacunkowa ilość</t>
  </si>
  <si>
    <t>cena jedn. netto</t>
  </si>
  <si>
    <t>stawka
% VAT</t>
  </si>
  <si>
    <t>wartość   netto</t>
  </si>
  <si>
    <t xml:space="preserve">wartość brutto 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</si>
  <si>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</si>
  <si>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</si>
  <si>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</si>
  <si>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</si>
  <si>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</si>
  <si>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</si>
  <si>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</si>
  <si>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</si>
  <si>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</si>
  <si>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</si>
  <si>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</si>
  <si>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Bez nitki RTG , brzegi podwijane do środka. Opakowanie typu papier/folia z samoprzylepną naklejką do umieszczenia w dokumentacji medycznej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</si>
  <si>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</si>
  <si>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10 szt, jałowe. Bez  nitki RTG , brzegi podwijane do środka. Opakowanie typu papier/folia z samoprzylepną naklejką do umieszczenia w dokumentacji medycznej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</si>
  <si>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</si>
  <si>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</si>
  <si>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 xml:space="preserve">Lignina bielona kg </t>
  </si>
  <si>
    <t>kg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</si>
  <si>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</si>
  <si>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</si>
  <si>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</si>
  <si>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</si>
  <si>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</si>
  <si>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</si>
  <si>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r>
      <t xml:space="preserve">Opaska gipsowa szer. 12cm, dł. 3 m szybkowiążące, czas wiązania  gipsu do 5minut  (1 op. a 2 szt.)  </t>
    </r>
    <r>
      <rPr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</si>
  <si>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</t>
    </r>
  </si>
  <si>
    <t>Opaska wyściełająca pod gips z waty syntetycznej 10 cm x 3 m</t>
  </si>
  <si>
    <t>Opaska wyściełająca pod gips z waty syntetycznej  15 cm x 3 m</t>
  </si>
  <si>
    <t>Opaska elastyczna 20cm x 5m (pakowane pojedynczo, w opakowania jednostkowe zabezpieczające produkt przed zabrudzeniem i uszkodzeniem oraz umożliwiające jego pełną identyfikację) .Opakowanie a 20 sztuk</t>
  </si>
  <si>
    <t xml:space="preserve">Plastry z opatrunkiem, dł. 5m, szer. 8 cm – tkanina  </t>
  </si>
  <si>
    <t xml:space="preserve">Podkłady ginekologiczne nadające się do sterylizacji 34 x14 cm                                                                   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</si>
  <si>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</si>
  <si>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</si>
  <si>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</si>
  <si>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</si>
  <si>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</si>
  <si>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</si>
  <si>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>Przezroczysty, samoprzylepny opatrunek z folii  poliuretanowej z warstwą chłonną  9 cm x15 cm, jałowy</t>
  </si>
  <si>
    <t>szt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</si>
  <si>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</si>
  <si>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</si>
  <si>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</si>
  <si>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</si>
  <si>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</si>
  <si>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</si>
  <si>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</si>
  <si>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</si>
  <si>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</si>
  <si>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</si>
  <si>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</si>
  <si>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</si>
  <si>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</si>
  <si>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 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</si>
  <si>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</si>
  <si>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 xml:space="preserve">wata opatrunkowa bawełniano-wiskozowa 500 g, zawartość bawełny min 50% (1 op. 500 g) </t>
  </si>
  <si>
    <t>wata celulozowa 150 g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</si>
  <si>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</si>
  <si>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</si>
  <si>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</si>
  <si>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t>Elastyczna siatka opatrunkowa w formie rękawa 4 x 1m (głowa, ramię, podudzie, kolano)</t>
  </si>
  <si>
    <t>Elastyczna siatka opatrunkowa w formie rękawa 6 x 1m (głowa, ramię, podudzie, kolano)</t>
  </si>
  <si>
    <t>Elastyczna siatka opatrunkowa w formie rękawa 8 x 1m (głowa, udo, biodro)</t>
  </si>
  <si>
    <r>
      <t>Elastyczna siatka opatrunkowa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 formie rękawa 10 x 1m ( biodro, brzuch)</t>
    </r>
  </si>
  <si>
    <t>Chusta trójkątna włókninowa</t>
  </si>
  <si>
    <t>Setony jałowe 1 cm /2 m, wykonane z gazy 17- nitkowej, charakteryzujące się wysoką chłonnością – pakowane pojedynczo</t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</si>
  <si>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Times New Roman"/>
        <family val="1"/>
      </rPr>
      <t>pakowane a'2</t>
    </r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</si>
  <si>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</si>
  <si>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</si>
  <si>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</si>
  <si>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</si>
  <si>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</si>
  <si>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</si>
  <si>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</si>
  <si>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</si>
  <si>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st.</t>
  </si>
  <si>
    <t>wartość  netto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</si>
  <si>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</si>
  <si>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</si>
  <si>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</si>
  <si>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</si>
  <si>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</si>
  <si>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</si>
  <si>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</si>
  <si>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</si>
  <si>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</si>
  <si>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900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</si>
  <si>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</si>
  <si>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</si>
  <si>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</si>
  <si>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</si>
  <si>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</si>
  <si>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</si>
  <si>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lateksu, 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</si>
  <si>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</si>
  <si>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</si>
  <si>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</si>
  <si>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</si>
  <si>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</si>
  <si>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r>
      <t>Gaza wyjałowiona 1 m2, 17 - nitkowa wymiary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>(pojedynczo pakowana). Zastosowanie: jako chirurgiczny inwazyjny wyrób medyczny</t>
    </r>
  </si>
  <si>
    <r>
      <t xml:space="preserve">Gaza bielona, niejałowa 17 nitek, szer. 90 cm </t>
    </r>
    <r>
      <rPr>
        <sz val="9"/>
        <color indexed="8"/>
        <rFont val="Times New Roman"/>
        <family val="1"/>
      </rPr>
      <t>(metr bieżący</t>
    </r>
    <r>
      <rPr>
        <sz val="9"/>
        <rFont val="Times New Roman"/>
        <family val="1"/>
      </rPr>
      <t xml:space="preserve">).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</si>
  <si>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t>m</t>
  </si>
  <si>
    <t xml:space="preserve">Przylepiec włókninowy, jałowy, samoprzylepny z centralnym opatrunkiem 5 cm x 7-7,5cm </t>
  </si>
  <si>
    <t>Przylepiec włókninowy, jałowy, samoprzylepny z centralnym opatrunkiem 8 cm x 10 cm</t>
  </si>
  <si>
    <t>Przylepiec włókninowy, jałowy, samoprzylepny z centralnym opatrunkiem 8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</si>
  <si>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</si>
  <si>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</si>
  <si>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</si>
  <si>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</si>
  <si>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</si>
  <si>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Kompresy gazowe stosowane bezpośrednio do celów operacyjnych i ambulatoryjnych.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</si>
  <si>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(1 op a 3 szt.).  Kompresy gazowe stosowane bezpośrednio do celów operacyjnych i ambulatoryjnych.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
</t>
    </r>
  </si>
  <si>
    <t>Zestawy piankowe do terapii podciśnieniowej leczenia ran (do urządzenia Renesys EZ PLUS i GO)</t>
  </si>
  <si>
    <t>a</t>
  </si>
  <si>
    <t>Sterylny, jednorazowy (mały) opatrunek wykonany z poliuretanu o otwartych porach z dużą zdolnością odprowadzania płynów. Rozmiar 10-11 cm x 8-9 cm x 3-4 cm. Samoprzylepna folia okluzyjna do mocowania i uszczelniania opatrunku o wymiarach 30 cm x 20 cm. Podkładka z miękkim drenem Soft Port odprowadzającym wydzielinę i złączem do podłączenia do zbiornika.  Opakowanie 5 szt.</t>
  </si>
  <si>
    <t>b</t>
  </si>
  <si>
    <t>Sterylny, jednorazowy (średni) opatrunek wykonany z poliuretanu o otwartych porach z dużą zdolnością odprowadzania płynów. Rozmiar 20-22 cm x 12-13 cm x 3-4 cm. Samoprzylepna folia okluzyjna do mocowania i uszczelniania opatrunku o wymiarach 30 cm x 20 cm (2 szt.). Podkładka z miękkim drenem Soft Port odprowadzającym wydzielinę i złączem do podłączenia do zbiornika. Opakowanie 5 szt.</t>
  </si>
  <si>
    <t>c</t>
  </si>
  <si>
    <t>Sterylny, jednorazowy (duży) opatrunek wykonany z poliuretanu o otwartych porach z dużą zdolnością odprowadzania płynów. Rozmiar 25-26 cm x 15-16 cm x 3-4 cm. Samoprzylepna folia okluzyjna do mocowania i uszczelniania opatrunku o wymiarach 30 cm x 20 cm (3 szt.). Podkładka z miękkim drenem Soft Port odprowadzającym wydzielinę i złączem do podłączenia do zbiornika. Opakowanie 5 szt.</t>
  </si>
  <si>
    <t>Sterylny, jednorazowy zestaw do zaopatrywania jamy brzusznej składający się z: 2 jałowe opatrunki koloru czarnego wykonane z poliuretanu o otwartych porach z dużą zdolnością odprowadzania płynów, 1szt folia ochraniająca narządy jamy brzusznej, samoprzylepna folia okluzyjna do mocowania uszczelniania opatrunku., podkładka z miękkim drenem Soft Port odprowadzającym wydzielinę i złączem do podłączenia do zbiornika. Pakowany pojedynczo.</t>
  </si>
  <si>
    <t>Zbiorniki – kanistry kompatybilne z urządzeniem Renasys EZ PLUS</t>
  </si>
  <si>
    <t>Jednorazowy kanister  o pojemności 800 ml z substancją żelującą wydzielinę, z filtrem, drenem, zaciskiem do drenu i złączem do podłączenia do drenu podkładki do odprowadzenia wydzieliny. Opakowanie 5 szt.</t>
  </si>
  <si>
    <t>Jednorazowy kanister  o pojemności 250 ml z substancją żelującą wydzielinę, z filtrem, drenem, zaciskiem do drenu i złączem do podłączenia do drenu podkładki do odprowadzenia wydzieliny. Opakowanie 5 szt.</t>
  </si>
  <si>
    <t>Akcesoria do opatrunków terapii podciśnieniowej leczenia ran</t>
  </si>
  <si>
    <t>Dren miękki – jednorazowy, sterylny, pakowany pojedynczo typu Soft Port.</t>
  </si>
  <si>
    <t>Złącze w kształcie litery Y do łączenia 2 lub więcej opatrunków. Opakowanie 3 szt.</t>
  </si>
  <si>
    <t>Jednorazowy, sterylny, dwustronnie klejący opatrunek żelowy ułatwiający uszczelnienie opatrunku podciśnieniowego w trudnych do zaopatrzenia miejscach ciała. Opakowanie 10 szt.</t>
  </si>
  <si>
    <t>d</t>
  </si>
  <si>
    <t>Jednorazowy,sterylny zestaw do zaopatrywania przetok – skład: perforowany dren (płaski, kanałowy, okrągły), łącznik Y, pasta uszczelniająca do zaopatrywania ran. Dostęp do drenów – płaski, okrągły i kanałowy.</t>
  </si>
  <si>
    <t>zestaw</t>
  </si>
  <si>
    <t>Opatrunek pooperacyjny, foliowy z unikalnym wkładem piankowym w kształcie plastra miodu, który umożliwia obserwację rany bez konieczności zmiany opatrunku. Rozmiar 10 cm x 25 cm. Opakowanie 20 szt.</t>
  </si>
  <si>
    <t>Hydrożel na bazie poliheksanidu o szerokim spektrum przeciwdrobnoustrojowym,  do oczyszczania,dekontaminacji,irygacji i nawilżania ran o . Tuba 30ml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</si>
  <si>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</si>
  <si>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</si>
  <si>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nazwa handlowa</t>
  </si>
  <si>
    <t>producent</t>
  </si>
  <si>
    <t>CZĘŚĆ NR 1 – OPATRUNKI, KOMPRESY, PRZYLEPCE ORAZ INNE</t>
  </si>
  <si>
    <t>WARTOŚĆ CZĘŚCI NR 1:</t>
  </si>
  <si>
    <t>WARTOŚĆ CZĘŚCI NR 2:</t>
  </si>
  <si>
    <t>WARTOŚĆ CZĘŚCI NR 3:</t>
  </si>
  <si>
    <t>WARTOŚĆ CZĘŚCI NR 4:</t>
  </si>
  <si>
    <t>WARTOŚĆ CZĘŚCI NR 5:</t>
  </si>
  <si>
    <t>WARTOŚĆ CZĘŚCI NR 6:</t>
  </si>
  <si>
    <t>WARTOŚĆ CZĘŚCI NR 7:</t>
  </si>
  <si>
    <t>WARTOŚĆ CZĘŚCI NR 8:</t>
  </si>
  <si>
    <t>WARTOŚĆ CZĘŚCI NR 9:</t>
  </si>
  <si>
    <t>WARTOŚĆ CZĘŚCI NR 10:</t>
  </si>
  <si>
    <t>CZĘŚĆ NR 2 – KOMPRESY NIEJAŁOWE</t>
  </si>
  <si>
    <t>CZĘŚĆ NR 3 – SIATKI OPATRUNKOWE, CHUSTY TRÓJKĄTNE, SETONY</t>
  </si>
  <si>
    <t>CZĘŚĆ NR 4 – OPASKI</t>
  </si>
  <si>
    <t>CZĘŚĆ NR 5 – OPATRUNKI PRZECIWOPARZENIOWE</t>
  </si>
  <si>
    <t>CZĘŚĆ NR 6 – PRZYLEPCE, PREPARATY</t>
  </si>
  <si>
    <t>CZĘŚĆ NR 7 – GAZY</t>
  </si>
  <si>
    <t>CZĘŚĆ NR 8 – KOMPRESY WYJAŁOWIONE</t>
  </si>
  <si>
    <t>CZĘŚĆ NR 9- Terapia podciśnieniowa ran</t>
  </si>
  <si>
    <t>CZĘŚĆ NR 10 –Antyseptyka ran</t>
  </si>
  <si>
    <t xml:space="preserve">Załącznik nr 1 do oferty (dodatek nr 2 do SIWZ) na dostawę materiałów opatrunkowych i innych wyrobów medycznych , nr sprawy ZP/N/16/18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
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</si>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</sst>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\ #,##0.00&quot; zł &quot;;\-#,##0.00&quot; zł &quot;;&quot; -&quot;#&quot; zł &quot;;@\ "/>
    <numFmt numFmtId="166" formatCode="#,##0.00&quot; zł&quot;"/>
  </numFmts>
  <fonts count="52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9"/>
      <color indexed="3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1" fontId="7" fillId="0" borderId="10" xfId="0" applyNumberFormat="1" applyFont="1" applyBorder="1" applyAlignment="1" applyProtection="1">
      <alignment horizontal="right" vertical="center" wrapText="1"/>
      <protection locked="0"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2" fontId="3" fillId="34" borderId="0" xfId="0" applyNumberFormat="1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7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2" fontId="7" fillId="34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2" fontId="11" fillId="36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>
      <alignment vertical="center" wrapText="1"/>
    </xf>
    <xf numFmtId="2" fontId="7" fillId="0" borderId="13" xfId="0" applyNumberFormat="1" applyFont="1" applyBorder="1" applyAlignment="1" applyProtection="1">
      <alignment vertical="center" wrapText="1"/>
      <protection locked="0"/>
    </xf>
    <xf numFmtId="1" fontId="7" fillId="0" borderId="13" xfId="0" applyNumberFormat="1" applyFont="1" applyBorder="1" applyAlignment="1" applyProtection="1">
      <alignment horizontal="right" vertical="center" wrapText="1"/>
      <protection locked="0"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vertical="center" wrapText="1"/>
    </xf>
    <xf numFmtId="2" fontId="7" fillId="34" borderId="13" xfId="0" applyNumberFormat="1" applyFont="1" applyFill="1" applyBorder="1" applyAlignment="1" applyProtection="1">
      <alignment vertical="center" wrapText="1"/>
      <protection locked="0"/>
    </xf>
    <xf numFmtId="1" fontId="7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13" xfId="0" applyNumberFormat="1" applyFont="1" applyFill="1" applyBorder="1" applyAlignment="1">
      <alignment vertical="center" wrapText="1"/>
    </xf>
    <xf numFmtId="1" fontId="7" fillId="34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justify" vertical="center" wrapText="1"/>
    </xf>
    <xf numFmtId="1" fontId="8" fillId="34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justify"/>
    </xf>
    <xf numFmtId="2" fontId="11" fillId="36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7" fillId="37" borderId="13" xfId="0" applyFont="1" applyFill="1" applyBorder="1" applyAlignment="1">
      <alignment horizontal="center" vertical="center" wrapText="1"/>
    </xf>
    <xf numFmtId="2" fontId="7" fillId="37" borderId="13" xfId="0" applyNumberFormat="1" applyFont="1" applyFill="1" applyBorder="1" applyAlignment="1" applyProtection="1">
      <alignment horizontal="center" vertical="center" wrapText="1"/>
      <protection/>
    </xf>
    <xf numFmtId="1" fontId="7" fillId="37" borderId="13" xfId="0" applyNumberFormat="1" applyFont="1" applyFill="1" applyBorder="1" applyAlignment="1" applyProtection="1">
      <alignment horizontal="center" vertical="center" wrapText="1"/>
      <protection/>
    </xf>
    <xf numFmtId="0" fontId="7" fillId="34" borderId="13" xfId="52" applyNumberFormat="1" applyFont="1" applyFill="1" applyBorder="1" applyAlignment="1" applyProtection="1">
      <alignment horizontal="center" vertical="center" wrapText="1"/>
      <protection/>
    </xf>
    <xf numFmtId="0" fontId="16" fillId="38" borderId="13" xfId="52" applyNumberFormat="1" applyFont="1" applyFill="1" applyBorder="1" applyAlignment="1" applyProtection="1">
      <alignment horizontal="justify" vertical="center" wrapText="1"/>
      <protection/>
    </xf>
    <xf numFmtId="0" fontId="0" fillId="38" borderId="13" xfId="0" applyFill="1" applyBorder="1" applyAlignment="1">
      <alignment/>
    </xf>
    <xf numFmtId="0" fontId="16" fillId="38" borderId="13" xfId="52" applyNumberFormat="1" applyFont="1" applyFill="1" applyBorder="1" applyAlignment="1" applyProtection="1">
      <alignment horizontal="center" vertical="center" wrapText="1"/>
      <protection/>
    </xf>
    <xf numFmtId="165" fontId="16" fillId="38" borderId="13" xfId="52" applyNumberFormat="1" applyFont="1" applyFill="1" applyBorder="1" applyAlignment="1" applyProtection="1">
      <alignment horizontal="center" vertical="center" wrapText="1"/>
      <protection/>
    </xf>
    <xf numFmtId="9" fontId="16" fillId="38" borderId="13" xfId="54" applyNumberFormat="1" applyFont="1" applyFill="1" applyBorder="1" applyAlignment="1" applyProtection="1">
      <alignment horizontal="right" vertical="center" wrapText="1"/>
      <protection/>
    </xf>
    <xf numFmtId="0" fontId="16" fillId="38" borderId="13" xfId="52" applyFont="1" applyFill="1" applyBorder="1" applyAlignment="1">
      <alignment horizontal="center" vertical="center" wrapText="1"/>
      <protection/>
    </xf>
    <xf numFmtId="0" fontId="7" fillId="34" borderId="13" xfId="52" applyNumberFormat="1" applyFont="1" applyFill="1" applyBorder="1" applyAlignment="1" applyProtection="1">
      <alignment horizontal="justify" vertical="center" wrapText="1"/>
      <protection/>
    </xf>
    <xf numFmtId="0" fontId="0" fillId="0" borderId="13" xfId="0" applyBorder="1" applyAlignment="1">
      <alignment/>
    </xf>
    <xf numFmtId="165" fontId="7" fillId="34" borderId="13" xfId="52" applyNumberFormat="1" applyFont="1" applyFill="1" applyBorder="1" applyAlignment="1" applyProtection="1">
      <alignment horizontal="right" vertical="center" wrapText="1"/>
      <protection/>
    </xf>
    <xf numFmtId="0" fontId="7" fillId="34" borderId="13" xfId="54" applyNumberFormat="1" applyFont="1" applyFill="1" applyBorder="1" applyAlignment="1" applyProtection="1">
      <alignment horizontal="right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0" fontId="7" fillId="38" borderId="13" xfId="52" applyNumberFormat="1" applyFont="1" applyFill="1" applyBorder="1" applyAlignment="1" applyProtection="1">
      <alignment horizontal="center" vertical="center" wrapText="1"/>
      <protection/>
    </xf>
    <xf numFmtId="165" fontId="7" fillId="38" borderId="13" xfId="52" applyNumberFormat="1" applyFont="1" applyFill="1" applyBorder="1" applyAlignment="1" applyProtection="1">
      <alignment horizontal="right" vertical="center" wrapText="1"/>
      <protection/>
    </xf>
    <xf numFmtId="0" fontId="7" fillId="38" borderId="13" xfId="54" applyNumberFormat="1" applyFont="1" applyFill="1" applyBorder="1" applyAlignment="1" applyProtection="1">
      <alignment horizontal="right" vertical="center" wrapText="1"/>
      <protection/>
    </xf>
    <xf numFmtId="0" fontId="7" fillId="38" borderId="13" xfId="52" applyFont="1" applyFill="1" applyBorder="1" applyAlignment="1">
      <alignment horizontal="center" vertical="center" wrapText="1"/>
      <protection/>
    </xf>
    <xf numFmtId="2" fontId="11" fillId="36" borderId="16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>
      <alignment vertical="center" wrapText="1"/>
    </xf>
    <xf numFmtId="2" fontId="7" fillId="0" borderId="17" xfId="0" applyNumberFormat="1" applyFont="1" applyBorder="1" applyAlignment="1" applyProtection="1">
      <alignment vertical="center" wrapText="1"/>
      <protection locked="0"/>
    </xf>
    <xf numFmtId="1" fontId="7" fillId="0" borderId="17" xfId="0" applyNumberFormat="1" applyFont="1" applyBorder="1" applyAlignment="1" applyProtection="1">
      <alignment horizontal="right" vertical="center" wrapText="1"/>
      <protection locked="0"/>
    </xf>
    <xf numFmtId="0" fontId="11" fillId="39" borderId="10" xfId="0" applyFont="1" applyFill="1" applyBorder="1" applyAlignment="1">
      <alignment horizontal="righ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right" vertical="center" wrapText="1"/>
    </xf>
    <xf numFmtId="0" fontId="11" fillId="39" borderId="19" xfId="0" applyFont="1" applyFill="1" applyBorder="1" applyAlignment="1">
      <alignment horizontal="right" vertical="center" wrapText="1"/>
    </xf>
    <xf numFmtId="0" fontId="11" fillId="39" borderId="20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11" fillId="39" borderId="12" xfId="0" applyFont="1" applyFill="1" applyBorder="1" applyAlignment="1">
      <alignment horizontal="right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39" borderId="24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right" vertical="center" wrapText="1"/>
    </xf>
    <xf numFmtId="0" fontId="5" fillId="38" borderId="2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PageLayoutView="0" workbookViewId="0" topLeftCell="A1">
      <selection activeCell="B161" sqref="B161"/>
    </sheetView>
  </sheetViews>
  <sheetFormatPr defaultColWidth="9.00390625" defaultRowHeight="12.75"/>
  <cols>
    <col min="1" max="1" width="2.75390625" style="1" customWidth="1"/>
    <col min="2" max="2" width="51.625" style="2" customWidth="1"/>
    <col min="3" max="3" width="16.00390625" style="3" customWidth="1"/>
    <col min="4" max="4" width="7.00390625" style="3" customWidth="1"/>
    <col min="5" max="5" width="9.25390625" style="4" customWidth="1"/>
    <col min="6" max="6" width="10.00390625" style="5" customWidth="1"/>
    <col min="7" max="7" width="6.625" style="6" customWidth="1"/>
    <col min="8" max="8" width="11.75390625" style="7" customWidth="1"/>
    <col min="9" max="9" width="12.625" style="7" customWidth="1"/>
    <col min="10" max="10" width="10.37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63.75" customHeight="1">
      <c r="A1" s="148" t="s">
        <v>162</v>
      </c>
      <c r="B1" s="149"/>
      <c r="C1" s="149"/>
      <c r="D1" s="149"/>
      <c r="E1" s="149"/>
      <c r="F1" s="149"/>
      <c r="G1" s="149"/>
      <c r="H1" s="149"/>
      <c r="I1" s="149"/>
      <c r="J1" s="150"/>
      <c r="K1" s="7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7.75" customHeight="1">
      <c r="A2" s="158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56" s="14" customFormat="1" ht="27.75" customHeight="1">
      <c r="A3" s="159" t="s">
        <v>0</v>
      </c>
      <c r="B3" s="159"/>
      <c r="C3" s="78" t="s">
        <v>140</v>
      </c>
      <c r="D3" s="78" t="s">
        <v>1</v>
      </c>
      <c r="E3" s="78" t="s">
        <v>2</v>
      </c>
      <c r="F3" s="79" t="s">
        <v>3</v>
      </c>
      <c r="G3" s="80" t="s">
        <v>4</v>
      </c>
      <c r="H3" s="79" t="s">
        <v>5</v>
      </c>
      <c r="I3" s="79" t="s">
        <v>6</v>
      </c>
      <c r="J3" s="78" t="s">
        <v>141</v>
      </c>
      <c r="K3" s="12"/>
      <c r="L3" s="12"/>
      <c r="M3" s="13"/>
      <c r="N3" s="12"/>
      <c r="O3" s="13"/>
      <c r="P3" s="13"/>
      <c r="Q3" s="13"/>
      <c r="R3" s="13"/>
      <c r="S3" s="13"/>
      <c r="T3" s="13"/>
      <c r="U3" s="13"/>
      <c r="IS3" s="15"/>
      <c r="IT3" s="15"/>
      <c r="IU3" s="15"/>
      <c r="IV3" s="15"/>
    </row>
    <row r="4" spans="1:256" s="25" customFormat="1" ht="28.5" customHeight="1">
      <c r="A4" s="81">
        <v>1</v>
      </c>
      <c r="B4" s="82" t="s">
        <v>7</v>
      </c>
      <c r="C4" s="83"/>
      <c r="D4" s="81" t="s">
        <v>8</v>
      </c>
      <c r="E4" s="84">
        <v>100</v>
      </c>
      <c r="F4" s="85"/>
      <c r="G4" s="86"/>
      <c r="H4" s="87">
        <f aca="true" t="shared" si="0" ref="H4:H55">E4*F4</f>
        <v>0</v>
      </c>
      <c r="I4" s="87">
        <f aca="true" t="shared" si="1" ref="I4:I55">H4+(H4*G4/100)</f>
        <v>0</v>
      </c>
      <c r="J4" s="81"/>
      <c r="K4" s="23"/>
      <c r="L4" s="23"/>
      <c r="M4" s="24"/>
      <c r="N4" s="23"/>
      <c r="O4" s="23"/>
      <c r="P4" s="23"/>
      <c r="Q4" s="23"/>
      <c r="R4" s="23"/>
      <c r="S4" s="23"/>
      <c r="T4" s="23"/>
      <c r="U4" s="23"/>
      <c r="IS4" s="15"/>
      <c r="IT4" s="15"/>
      <c r="IU4" s="15"/>
      <c r="IV4" s="15"/>
    </row>
    <row r="5" spans="1:256" s="25" customFormat="1" ht="28.5" customHeight="1">
      <c r="A5" s="81">
        <v>2</v>
      </c>
      <c r="B5" s="82" t="s">
        <v>9</v>
      </c>
      <c r="C5" s="83"/>
      <c r="D5" s="81" t="s">
        <v>8</v>
      </c>
      <c r="E5" s="84">
        <v>30</v>
      </c>
      <c r="F5" s="85"/>
      <c r="G5" s="86"/>
      <c r="H5" s="87">
        <f t="shared" si="0"/>
        <v>0</v>
      </c>
      <c r="I5" s="87">
        <f t="shared" si="1"/>
        <v>0</v>
      </c>
      <c r="J5" s="81"/>
      <c r="K5" s="23"/>
      <c r="L5" s="23"/>
      <c r="M5" s="24"/>
      <c r="N5" s="23"/>
      <c r="O5" s="23"/>
      <c r="P5" s="23"/>
      <c r="Q5" s="23"/>
      <c r="R5" s="23"/>
      <c r="S5" s="23"/>
      <c r="T5" s="23"/>
      <c r="U5" s="23"/>
      <c r="IS5" s="15"/>
      <c r="IT5" s="15"/>
      <c r="IU5" s="15"/>
      <c r="IV5" s="15"/>
    </row>
    <row r="6" spans="1:256" s="25" customFormat="1" ht="32.25" customHeight="1">
      <c r="A6" s="81">
        <v>3</v>
      </c>
      <c r="B6" s="82" t="s">
        <v>10</v>
      </c>
      <c r="C6" s="83"/>
      <c r="D6" s="81" t="s">
        <v>8</v>
      </c>
      <c r="E6" s="84">
        <v>100</v>
      </c>
      <c r="F6" s="85"/>
      <c r="G6" s="86"/>
      <c r="H6" s="87">
        <f t="shared" si="0"/>
        <v>0</v>
      </c>
      <c r="I6" s="87">
        <f t="shared" si="1"/>
        <v>0</v>
      </c>
      <c r="J6" s="81"/>
      <c r="K6" s="23"/>
      <c r="L6" s="23"/>
      <c r="M6" s="24"/>
      <c r="N6" s="23"/>
      <c r="O6" s="23"/>
      <c r="P6" s="23"/>
      <c r="Q6" s="23"/>
      <c r="R6" s="23"/>
      <c r="S6" s="23"/>
      <c r="T6" s="23"/>
      <c r="U6" s="23"/>
      <c r="IS6" s="15"/>
      <c r="IT6" s="15"/>
      <c r="IU6" s="15"/>
      <c r="IV6" s="15"/>
    </row>
    <row r="7" spans="1:21" s="15" customFormat="1" ht="50.25" customHeight="1">
      <c r="A7" s="81">
        <v>4</v>
      </c>
      <c r="B7" s="82" t="s">
        <v>11</v>
      </c>
      <c r="C7" s="81"/>
      <c r="D7" s="81" t="s">
        <v>12</v>
      </c>
      <c r="E7" s="82">
        <v>10</v>
      </c>
      <c r="F7" s="88"/>
      <c r="G7" s="89"/>
      <c r="H7" s="87">
        <f t="shared" si="0"/>
        <v>0</v>
      </c>
      <c r="I7" s="87">
        <f t="shared" si="1"/>
        <v>0</v>
      </c>
      <c r="J7" s="8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s="15" customFormat="1" ht="42" customHeight="1">
      <c r="A8" s="81">
        <v>5</v>
      </c>
      <c r="B8" s="90" t="s">
        <v>13</v>
      </c>
      <c r="C8" s="81"/>
      <c r="D8" s="81" t="s">
        <v>8</v>
      </c>
      <c r="E8" s="82">
        <v>500</v>
      </c>
      <c r="F8" s="88"/>
      <c r="G8" s="89"/>
      <c r="H8" s="87">
        <f t="shared" si="0"/>
        <v>0</v>
      </c>
      <c r="I8" s="87">
        <f t="shared" si="1"/>
        <v>0</v>
      </c>
      <c r="J8" s="81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56" s="30" customFormat="1" ht="56.25" customHeight="1">
      <c r="A9" s="81">
        <v>6</v>
      </c>
      <c r="B9" s="82" t="s">
        <v>14</v>
      </c>
      <c r="C9" s="81"/>
      <c r="D9" s="81" t="s">
        <v>12</v>
      </c>
      <c r="E9" s="82">
        <v>450</v>
      </c>
      <c r="F9" s="88"/>
      <c r="G9" s="89"/>
      <c r="H9" s="87">
        <f t="shared" si="0"/>
        <v>0</v>
      </c>
      <c r="I9" s="87">
        <f t="shared" si="1"/>
        <v>0</v>
      </c>
      <c r="J9" s="8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IS9" s="15"/>
      <c r="IT9" s="15"/>
      <c r="IU9" s="15"/>
      <c r="IV9" s="15"/>
    </row>
    <row r="10" spans="1:256" s="30" customFormat="1" ht="56.25" customHeight="1">
      <c r="A10" s="81">
        <v>7</v>
      </c>
      <c r="B10" s="82" t="s">
        <v>15</v>
      </c>
      <c r="C10" s="81"/>
      <c r="D10" s="81" t="s">
        <v>12</v>
      </c>
      <c r="E10" s="82">
        <v>60</v>
      </c>
      <c r="F10" s="88"/>
      <c r="G10" s="89"/>
      <c r="H10" s="87">
        <f t="shared" si="0"/>
        <v>0</v>
      </c>
      <c r="I10" s="87">
        <f t="shared" si="1"/>
        <v>0</v>
      </c>
      <c r="J10" s="8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IS10" s="15"/>
      <c r="IT10" s="15"/>
      <c r="IU10" s="15"/>
      <c r="IV10" s="15"/>
    </row>
    <row r="11" spans="1:256" s="30" customFormat="1" ht="56.25" customHeight="1">
      <c r="A11" s="81">
        <v>8</v>
      </c>
      <c r="B11" s="82" t="s">
        <v>16</v>
      </c>
      <c r="C11" s="81"/>
      <c r="D11" s="81" t="s">
        <v>12</v>
      </c>
      <c r="E11" s="82">
        <v>200</v>
      </c>
      <c r="F11" s="88"/>
      <c r="G11" s="89"/>
      <c r="H11" s="87">
        <f t="shared" si="0"/>
        <v>0</v>
      </c>
      <c r="I11" s="87">
        <f t="shared" si="1"/>
        <v>0</v>
      </c>
      <c r="J11" s="8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IS11" s="15"/>
      <c r="IT11" s="15"/>
      <c r="IU11" s="15"/>
      <c r="IV11" s="15"/>
    </row>
    <row r="12" spans="1:256" s="30" customFormat="1" ht="72.75" customHeight="1">
      <c r="A12" s="81">
        <v>9</v>
      </c>
      <c r="B12" s="82" t="s">
        <v>17</v>
      </c>
      <c r="C12" s="91"/>
      <c r="D12" s="81" t="s">
        <v>12</v>
      </c>
      <c r="E12" s="82">
        <v>2500</v>
      </c>
      <c r="F12" s="88"/>
      <c r="G12" s="89"/>
      <c r="H12" s="87">
        <f t="shared" si="0"/>
        <v>0</v>
      </c>
      <c r="I12" s="87">
        <f t="shared" si="1"/>
        <v>0</v>
      </c>
      <c r="J12" s="8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IS12" s="15"/>
      <c r="IT12" s="15"/>
      <c r="IU12" s="15"/>
      <c r="IV12" s="15"/>
    </row>
    <row r="13" spans="1:256" s="30" customFormat="1" ht="56.25" customHeight="1">
      <c r="A13" s="81">
        <v>10</v>
      </c>
      <c r="B13" s="82" t="s">
        <v>18</v>
      </c>
      <c r="C13" s="91"/>
      <c r="D13" s="81" t="s">
        <v>12</v>
      </c>
      <c r="E13" s="82">
        <v>5000</v>
      </c>
      <c r="F13" s="88"/>
      <c r="G13" s="89"/>
      <c r="H13" s="87">
        <f t="shared" si="0"/>
        <v>0</v>
      </c>
      <c r="I13" s="87">
        <f t="shared" si="1"/>
        <v>0</v>
      </c>
      <c r="J13" s="81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IS13" s="15"/>
      <c r="IT13" s="15"/>
      <c r="IU13" s="15"/>
      <c r="IV13" s="15"/>
    </row>
    <row r="14" spans="1:256" s="30" customFormat="1" ht="68.25" customHeight="1">
      <c r="A14" s="81">
        <v>11</v>
      </c>
      <c r="B14" s="82" t="s">
        <v>19</v>
      </c>
      <c r="C14" s="92"/>
      <c r="D14" s="81" t="s">
        <v>12</v>
      </c>
      <c r="E14" s="82">
        <v>1000</v>
      </c>
      <c r="F14" s="88"/>
      <c r="G14" s="89"/>
      <c r="H14" s="87">
        <f t="shared" si="0"/>
        <v>0</v>
      </c>
      <c r="I14" s="87">
        <f t="shared" si="1"/>
        <v>0</v>
      </c>
      <c r="J14" s="8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IS14" s="15"/>
      <c r="IT14" s="15"/>
      <c r="IU14" s="15"/>
      <c r="IV14" s="15"/>
    </row>
    <row r="15" spans="1:256" s="30" customFormat="1" ht="56.25" customHeight="1">
      <c r="A15" s="81">
        <v>12</v>
      </c>
      <c r="B15" s="82" t="s">
        <v>20</v>
      </c>
      <c r="C15" s="91"/>
      <c r="D15" s="81" t="s">
        <v>12</v>
      </c>
      <c r="E15" s="82">
        <v>2500</v>
      </c>
      <c r="F15" s="88"/>
      <c r="G15" s="89"/>
      <c r="H15" s="87">
        <f t="shared" si="0"/>
        <v>0</v>
      </c>
      <c r="I15" s="87">
        <f t="shared" si="1"/>
        <v>0</v>
      </c>
      <c r="J15" s="8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IS15" s="15"/>
      <c r="IT15" s="15"/>
      <c r="IU15" s="15"/>
      <c r="IV15" s="15"/>
    </row>
    <row r="16" spans="1:256" s="30" customFormat="1" ht="66" customHeight="1">
      <c r="A16" s="81">
        <v>13</v>
      </c>
      <c r="B16" s="82" t="s">
        <v>21</v>
      </c>
      <c r="C16" s="92"/>
      <c r="D16" s="81" t="s">
        <v>12</v>
      </c>
      <c r="E16" s="93">
        <v>100</v>
      </c>
      <c r="F16" s="88"/>
      <c r="G16" s="89"/>
      <c r="H16" s="87">
        <f t="shared" si="0"/>
        <v>0</v>
      </c>
      <c r="I16" s="87">
        <f t="shared" si="1"/>
        <v>0</v>
      </c>
      <c r="J16" s="8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IS16" s="15"/>
      <c r="IT16" s="15"/>
      <c r="IU16" s="15"/>
      <c r="IV16" s="15"/>
    </row>
    <row r="17" spans="1:256" s="30" customFormat="1" ht="56.25" customHeight="1">
      <c r="A17" s="81">
        <v>14</v>
      </c>
      <c r="B17" s="82" t="s">
        <v>22</v>
      </c>
      <c r="C17" s="81"/>
      <c r="D17" s="81" t="s">
        <v>12</v>
      </c>
      <c r="E17" s="94">
        <v>300</v>
      </c>
      <c r="F17" s="88"/>
      <c r="G17" s="89"/>
      <c r="H17" s="87">
        <f t="shared" si="0"/>
        <v>0</v>
      </c>
      <c r="I17" s="87">
        <f t="shared" si="1"/>
        <v>0</v>
      </c>
      <c r="J17" s="81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IS17" s="15"/>
      <c r="IT17" s="15"/>
      <c r="IU17" s="15"/>
      <c r="IV17" s="15"/>
    </row>
    <row r="18" spans="1:256" s="25" customFormat="1" ht="21.75" customHeight="1">
      <c r="A18" s="81">
        <v>15</v>
      </c>
      <c r="B18" s="90" t="s">
        <v>23</v>
      </c>
      <c r="C18" s="95"/>
      <c r="D18" s="96" t="s">
        <v>24</v>
      </c>
      <c r="E18" s="97">
        <v>1000</v>
      </c>
      <c r="F18" s="85"/>
      <c r="G18" s="86"/>
      <c r="H18" s="87">
        <f t="shared" si="0"/>
        <v>0</v>
      </c>
      <c r="I18" s="87">
        <f t="shared" si="1"/>
        <v>0</v>
      </c>
      <c r="J18" s="83"/>
      <c r="K18" s="23"/>
      <c r="L18" s="23"/>
      <c r="M18" s="24"/>
      <c r="N18" s="23"/>
      <c r="O18" s="23"/>
      <c r="P18" s="23"/>
      <c r="Q18" s="23"/>
      <c r="R18" s="23"/>
      <c r="S18" s="23"/>
      <c r="T18" s="23"/>
      <c r="U18" s="23"/>
      <c r="IS18" s="15"/>
      <c r="IT18" s="15"/>
      <c r="IU18" s="15"/>
      <c r="IV18" s="15"/>
    </row>
    <row r="19" spans="1:256" s="30" customFormat="1" ht="36.75" customHeight="1">
      <c r="A19" s="81">
        <v>16</v>
      </c>
      <c r="B19" s="82" t="s">
        <v>25</v>
      </c>
      <c r="C19" s="81"/>
      <c r="D19" s="81" t="s">
        <v>8</v>
      </c>
      <c r="E19" s="82">
        <v>200</v>
      </c>
      <c r="F19" s="88"/>
      <c r="G19" s="89"/>
      <c r="H19" s="87">
        <f t="shared" si="0"/>
        <v>0</v>
      </c>
      <c r="I19" s="87">
        <f t="shared" si="1"/>
        <v>0</v>
      </c>
      <c r="J19" s="8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IS19" s="15"/>
      <c r="IT19" s="15"/>
      <c r="IU19" s="15"/>
      <c r="IV19" s="15"/>
    </row>
    <row r="20" spans="1:256" s="30" customFormat="1" ht="24">
      <c r="A20" s="81">
        <v>17</v>
      </c>
      <c r="B20" s="82" t="s">
        <v>26</v>
      </c>
      <c r="C20" s="81"/>
      <c r="D20" s="81" t="s">
        <v>8</v>
      </c>
      <c r="E20" s="82">
        <v>150</v>
      </c>
      <c r="F20" s="88"/>
      <c r="G20" s="89"/>
      <c r="H20" s="87">
        <f t="shared" si="0"/>
        <v>0</v>
      </c>
      <c r="I20" s="87">
        <f t="shared" si="1"/>
        <v>0</v>
      </c>
      <c r="J20" s="8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IS20" s="15"/>
      <c r="IT20" s="15"/>
      <c r="IU20" s="15"/>
      <c r="IV20" s="15"/>
    </row>
    <row r="21" spans="1:256" s="33" customFormat="1" ht="19.5" customHeight="1">
      <c r="A21" s="81">
        <v>18</v>
      </c>
      <c r="B21" s="94" t="s">
        <v>27</v>
      </c>
      <c r="C21" s="98"/>
      <c r="D21" s="99" t="s">
        <v>8</v>
      </c>
      <c r="E21" s="100">
        <v>10</v>
      </c>
      <c r="F21" s="101"/>
      <c r="G21" s="102"/>
      <c r="H21" s="87">
        <f t="shared" si="0"/>
        <v>0</v>
      </c>
      <c r="I21" s="87">
        <f t="shared" si="1"/>
        <v>0</v>
      </c>
      <c r="J21" s="99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/>
      <c r="IS21" s="34"/>
      <c r="IT21" s="34"/>
      <c r="IU21" s="34"/>
      <c r="IV21" s="34"/>
    </row>
    <row r="22" spans="1:256" s="25" customFormat="1" ht="22.5" customHeight="1">
      <c r="A22" s="81">
        <v>19</v>
      </c>
      <c r="B22" s="82" t="s">
        <v>28</v>
      </c>
      <c r="C22" s="83"/>
      <c r="D22" s="81" t="s">
        <v>8</v>
      </c>
      <c r="E22" s="84">
        <v>10</v>
      </c>
      <c r="F22" s="85"/>
      <c r="G22" s="86"/>
      <c r="H22" s="87">
        <f t="shared" si="0"/>
        <v>0</v>
      </c>
      <c r="I22" s="87">
        <f t="shared" si="1"/>
        <v>0</v>
      </c>
      <c r="J22" s="81"/>
      <c r="K22" s="23"/>
      <c r="L22" s="23"/>
      <c r="M22" s="24"/>
      <c r="N22" s="23"/>
      <c r="O22" s="23"/>
      <c r="P22" s="23"/>
      <c r="Q22" s="23"/>
      <c r="R22" s="23"/>
      <c r="S22" s="23"/>
      <c r="T22" s="23"/>
      <c r="U22" s="23"/>
      <c r="IS22" s="15"/>
      <c r="IT22" s="15"/>
      <c r="IU22" s="15"/>
      <c r="IV22" s="15"/>
    </row>
    <row r="23" spans="1:256" s="33" customFormat="1" ht="30" customHeight="1">
      <c r="A23" s="81">
        <v>20</v>
      </c>
      <c r="B23" s="94" t="s">
        <v>29</v>
      </c>
      <c r="C23" s="98"/>
      <c r="D23" s="99" t="s">
        <v>8</v>
      </c>
      <c r="E23" s="100">
        <v>10</v>
      </c>
      <c r="F23" s="101"/>
      <c r="G23" s="102"/>
      <c r="H23" s="87">
        <f t="shared" si="0"/>
        <v>0</v>
      </c>
      <c r="I23" s="87">
        <f t="shared" si="1"/>
        <v>0</v>
      </c>
      <c r="J23" s="99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IS23" s="34"/>
      <c r="IT23" s="34"/>
      <c r="IU23" s="34"/>
      <c r="IV23" s="34"/>
    </row>
    <row r="24" spans="1:256" s="33" customFormat="1" ht="30" customHeight="1">
      <c r="A24" s="81">
        <v>21</v>
      </c>
      <c r="B24" s="94" t="s">
        <v>30</v>
      </c>
      <c r="C24" s="98"/>
      <c r="D24" s="99" t="s">
        <v>8</v>
      </c>
      <c r="E24" s="100">
        <v>10</v>
      </c>
      <c r="F24" s="101"/>
      <c r="G24" s="102"/>
      <c r="H24" s="87">
        <f t="shared" si="0"/>
        <v>0</v>
      </c>
      <c r="I24" s="87">
        <f t="shared" si="1"/>
        <v>0</v>
      </c>
      <c r="J24" s="99"/>
      <c r="K24" s="23"/>
      <c r="L24" s="23"/>
      <c r="M24" s="24"/>
      <c r="N24" s="23"/>
      <c r="O24" s="23"/>
      <c r="P24" s="23"/>
      <c r="Q24" s="23"/>
      <c r="R24" s="23"/>
      <c r="S24" s="23"/>
      <c r="T24" s="23"/>
      <c r="U24" s="23"/>
      <c r="IS24" s="34"/>
      <c r="IT24" s="34"/>
      <c r="IU24" s="34"/>
      <c r="IV24" s="34"/>
    </row>
    <row r="25" spans="1:256" s="25" customFormat="1" ht="27" customHeight="1">
      <c r="A25" s="81">
        <v>22</v>
      </c>
      <c r="B25" s="82" t="s">
        <v>31</v>
      </c>
      <c r="C25" s="83"/>
      <c r="D25" s="81" t="s">
        <v>12</v>
      </c>
      <c r="E25" s="84">
        <v>350</v>
      </c>
      <c r="F25" s="85"/>
      <c r="G25" s="86"/>
      <c r="H25" s="87">
        <f t="shared" si="0"/>
        <v>0</v>
      </c>
      <c r="I25" s="87">
        <f t="shared" si="1"/>
        <v>0</v>
      </c>
      <c r="J25" s="8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IS25" s="15"/>
      <c r="IT25" s="15"/>
      <c r="IU25" s="15"/>
      <c r="IV25" s="15"/>
    </row>
    <row r="26" spans="1:256" s="25" customFormat="1" ht="30" customHeight="1">
      <c r="A26" s="81">
        <v>23</v>
      </c>
      <c r="B26" s="82" t="s">
        <v>32</v>
      </c>
      <c r="C26" s="83"/>
      <c r="D26" s="81" t="s">
        <v>12</v>
      </c>
      <c r="E26" s="84">
        <v>500</v>
      </c>
      <c r="F26" s="85"/>
      <c r="G26" s="86"/>
      <c r="H26" s="87">
        <f t="shared" si="0"/>
        <v>0</v>
      </c>
      <c r="I26" s="87">
        <f t="shared" si="1"/>
        <v>0</v>
      </c>
      <c r="J26" s="83"/>
      <c r="K26" s="23"/>
      <c r="L26" s="23"/>
      <c r="M26" s="24"/>
      <c r="N26" s="23"/>
      <c r="O26" s="23"/>
      <c r="P26" s="23"/>
      <c r="Q26" s="23"/>
      <c r="R26" s="23"/>
      <c r="S26" s="23"/>
      <c r="T26" s="23"/>
      <c r="U26" s="23"/>
      <c r="IS26" s="15"/>
      <c r="IT26" s="15"/>
      <c r="IU26" s="15"/>
      <c r="IV26" s="15"/>
    </row>
    <row r="27" spans="1:256" s="25" customFormat="1" ht="27.75" customHeight="1">
      <c r="A27" s="81">
        <v>24</v>
      </c>
      <c r="B27" s="82" t="s">
        <v>33</v>
      </c>
      <c r="C27" s="83"/>
      <c r="D27" s="81" t="s">
        <v>8</v>
      </c>
      <c r="E27" s="84">
        <v>490</v>
      </c>
      <c r="F27" s="85"/>
      <c r="G27" s="86"/>
      <c r="H27" s="87">
        <f t="shared" si="0"/>
        <v>0</v>
      </c>
      <c r="I27" s="87">
        <f t="shared" si="1"/>
        <v>0</v>
      </c>
      <c r="J27" s="83"/>
      <c r="K27" s="23"/>
      <c r="L27" s="23"/>
      <c r="M27" s="24"/>
      <c r="N27" s="23"/>
      <c r="O27" s="23"/>
      <c r="P27" s="23"/>
      <c r="Q27" s="23"/>
      <c r="R27" s="23"/>
      <c r="S27" s="23"/>
      <c r="T27" s="23"/>
      <c r="U27" s="23"/>
      <c r="IS27" s="15"/>
      <c r="IT27" s="15"/>
      <c r="IU27" s="15"/>
      <c r="IV27" s="15"/>
    </row>
    <row r="28" spans="1:256" s="25" customFormat="1" ht="27.75" customHeight="1">
      <c r="A28" s="81">
        <v>25</v>
      </c>
      <c r="B28" s="94" t="s">
        <v>34</v>
      </c>
      <c r="C28" s="83"/>
      <c r="D28" s="81" t="s">
        <v>8</v>
      </c>
      <c r="E28" s="84">
        <v>1400</v>
      </c>
      <c r="F28" s="85"/>
      <c r="G28" s="86"/>
      <c r="H28" s="87">
        <f t="shared" si="0"/>
        <v>0</v>
      </c>
      <c r="I28" s="87">
        <f t="shared" si="1"/>
        <v>0</v>
      </c>
      <c r="J28" s="83"/>
      <c r="K28" s="23"/>
      <c r="L28" s="23"/>
      <c r="M28" s="24"/>
      <c r="N28" s="23"/>
      <c r="O28" s="23"/>
      <c r="P28" s="23"/>
      <c r="Q28" s="23"/>
      <c r="R28" s="23"/>
      <c r="S28" s="23"/>
      <c r="T28" s="23"/>
      <c r="U28" s="23"/>
      <c r="IS28" s="15"/>
      <c r="IT28" s="15"/>
      <c r="IU28" s="15"/>
      <c r="IV28" s="15"/>
    </row>
    <row r="29" spans="1:256" s="33" customFormat="1" ht="47.25" customHeight="1">
      <c r="A29" s="81">
        <v>26</v>
      </c>
      <c r="B29" s="94" t="s">
        <v>35</v>
      </c>
      <c r="C29" s="98"/>
      <c r="D29" s="99" t="s">
        <v>12</v>
      </c>
      <c r="E29" s="100">
        <v>6</v>
      </c>
      <c r="F29" s="101"/>
      <c r="G29" s="102"/>
      <c r="H29" s="87">
        <f t="shared" si="0"/>
        <v>0</v>
      </c>
      <c r="I29" s="87">
        <f t="shared" si="1"/>
        <v>0</v>
      </c>
      <c r="J29" s="98"/>
      <c r="K29" s="35"/>
      <c r="L29" s="35"/>
      <c r="M29" s="36"/>
      <c r="N29" s="37"/>
      <c r="O29" s="35"/>
      <c r="P29" s="35"/>
      <c r="Q29" s="35"/>
      <c r="R29" s="35"/>
      <c r="S29" s="35"/>
      <c r="T29" s="35"/>
      <c r="U29" s="35"/>
      <c r="IS29" s="34"/>
      <c r="IT29" s="34"/>
      <c r="IU29" s="34"/>
      <c r="IV29" s="34"/>
    </row>
    <row r="30" spans="1:256" s="25" customFormat="1" ht="27.75" customHeight="1">
      <c r="A30" s="81">
        <v>27</v>
      </c>
      <c r="B30" s="82" t="s">
        <v>36</v>
      </c>
      <c r="C30" s="83"/>
      <c r="D30" s="81" t="s">
        <v>12</v>
      </c>
      <c r="E30" s="84">
        <v>20</v>
      </c>
      <c r="F30" s="85"/>
      <c r="G30" s="86"/>
      <c r="H30" s="87">
        <f t="shared" si="0"/>
        <v>0</v>
      </c>
      <c r="I30" s="87">
        <f t="shared" si="1"/>
        <v>0</v>
      </c>
      <c r="J30" s="8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IS30" s="15"/>
      <c r="IT30" s="15"/>
      <c r="IU30" s="15"/>
      <c r="IV30" s="15"/>
    </row>
    <row r="31" spans="1:256" s="25" customFormat="1" ht="27.75" customHeight="1">
      <c r="A31" s="81">
        <v>28</v>
      </c>
      <c r="B31" s="90" t="s">
        <v>37</v>
      </c>
      <c r="C31" s="83"/>
      <c r="D31" s="81" t="s">
        <v>8</v>
      </c>
      <c r="E31" s="82">
        <v>15000</v>
      </c>
      <c r="F31" s="88"/>
      <c r="G31" s="89"/>
      <c r="H31" s="87">
        <f t="shared" si="0"/>
        <v>0</v>
      </c>
      <c r="I31" s="87">
        <f t="shared" si="1"/>
        <v>0</v>
      </c>
      <c r="J31" s="81"/>
      <c r="K31" s="23"/>
      <c r="L31" s="23"/>
      <c r="M31" s="24"/>
      <c r="N31" s="23"/>
      <c r="O31" s="23"/>
      <c r="P31" s="23"/>
      <c r="Q31" s="23"/>
      <c r="R31" s="23"/>
      <c r="S31" s="23"/>
      <c r="T31" s="23"/>
      <c r="U31" s="23"/>
      <c r="IS31" s="15"/>
      <c r="IT31" s="15"/>
      <c r="IU31" s="15"/>
      <c r="IV31" s="15"/>
    </row>
    <row r="32" spans="1:256" s="25" customFormat="1" ht="60.75" customHeight="1">
      <c r="A32" s="81">
        <v>29</v>
      </c>
      <c r="B32" s="90" t="s">
        <v>38</v>
      </c>
      <c r="C32" s="83"/>
      <c r="D32" s="81" t="s">
        <v>8</v>
      </c>
      <c r="E32" s="84">
        <v>1500</v>
      </c>
      <c r="F32" s="85"/>
      <c r="G32" s="86"/>
      <c r="H32" s="87">
        <f t="shared" si="0"/>
        <v>0</v>
      </c>
      <c r="I32" s="87">
        <f t="shared" si="1"/>
        <v>0</v>
      </c>
      <c r="J32" s="83"/>
      <c r="K32" s="23"/>
      <c r="L32" s="23"/>
      <c r="M32" s="23"/>
      <c r="N32" s="28"/>
      <c r="O32" s="23"/>
      <c r="P32" s="23"/>
      <c r="Q32" s="23"/>
      <c r="R32" s="23"/>
      <c r="S32" s="23"/>
      <c r="T32" s="23"/>
      <c r="U32" s="23"/>
      <c r="IS32" s="15"/>
      <c r="IT32" s="15"/>
      <c r="IU32" s="15"/>
      <c r="IV32" s="15"/>
    </row>
    <row r="33" spans="1:256" s="33" customFormat="1" ht="57" customHeight="1">
      <c r="A33" s="81">
        <v>30</v>
      </c>
      <c r="B33" s="94" t="s">
        <v>39</v>
      </c>
      <c r="C33" s="83"/>
      <c r="D33" s="99" t="s">
        <v>8</v>
      </c>
      <c r="E33" s="100">
        <v>20</v>
      </c>
      <c r="F33" s="101"/>
      <c r="G33" s="102"/>
      <c r="H33" s="87">
        <f t="shared" si="0"/>
        <v>0</v>
      </c>
      <c r="I33" s="87">
        <f t="shared" si="1"/>
        <v>0</v>
      </c>
      <c r="J33" s="98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IS33" s="34"/>
      <c r="IT33" s="34"/>
      <c r="IU33" s="34"/>
      <c r="IV33" s="34"/>
    </row>
    <row r="34" spans="1:256" s="25" customFormat="1" ht="99" customHeight="1">
      <c r="A34" s="81">
        <v>31</v>
      </c>
      <c r="B34" s="90" t="s">
        <v>40</v>
      </c>
      <c r="C34" s="83"/>
      <c r="D34" s="81" t="s">
        <v>8</v>
      </c>
      <c r="E34" s="84">
        <v>150</v>
      </c>
      <c r="F34" s="85"/>
      <c r="G34" s="86"/>
      <c r="H34" s="87">
        <f t="shared" si="0"/>
        <v>0</v>
      </c>
      <c r="I34" s="87">
        <f t="shared" si="1"/>
        <v>0</v>
      </c>
      <c r="J34" s="8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IS34" s="15"/>
      <c r="IT34" s="15"/>
      <c r="IU34" s="15"/>
      <c r="IV34" s="15"/>
    </row>
    <row r="35" spans="1:256" s="33" customFormat="1" ht="56.25" customHeight="1">
      <c r="A35" s="81">
        <v>32</v>
      </c>
      <c r="B35" s="94" t="s">
        <v>41</v>
      </c>
      <c r="C35" s="98"/>
      <c r="D35" s="99" t="s">
        <v>8</v>
      </c>
      <c r="E35" s="100">
        <v>17000</v>
      </c>
      <c r="F35" s="101"/>
      <c r="G35" s="102"/>
      <c r="H35" s="87">
        <f t="shared" si="0"/>
        <v>0</v>
      </c>
      <c r="I35" s="87">
        <f t="shared" si="1"/>
        <v>0</v>
      </c>
      <c r="J35" s="98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IS35" s="34"/>
      <c r="IT35" s="34"/>
      <c r="IU35" s="34"/>
      <c r="IV35" s="34"/>
    </row>
    <row r="36" spans="1:256" s="33" customFormat="1" ht="28.5" customHeight="1">
      <c r="A36" s="81">
        <v>33</v>
      </c>
      <c r="B36" s="94" t="s">
        <v>42</v>
      </c>
      <c r="C36" s="99"/>
      <c r="D36" s="99" t="s">
        <v>8</v>
      </c>
      <c r="E36" s="94">
        <v>30</v>
      </c>
      <c r="F36" s="103"/>
      <c r="G36" s="104"/>
      <c r="H36" s="87">
        <f t="shared" si="0"/>
        <v>0</v>
      </c>
      <c r="I36" s="87">
        <f t="shared" si="1"/>
        <v>0</v>
      </c>
      <c r="J36" s="99"/>
      <c r="K36" s="35"/>
      <c r="L36" s="35"/>
      <c r="M36" s="36"/>
      <c r="N36" s="35"/>
      <c r="O36" s="35"/>
      <c r="P36" s="35"/>
      <c r="Q36" s="35"/>
      <c r="R36" s="35"/>
      <c r="S36" s="35"/>
      <c r="T36" s="35"/>
      <c r="U36" s="35"/>
      <c r="IS36" s="34"/>
      <c r="IT36" s="34"/>
      <c r="IU36" s="34"/>
      <c r="IV36" s="34"/>
    </row>
    <row r="37" spans="1:256" s="33" customFormat="1" ht="28.5" customHeight="1">
      <c r="A37" s="81">
        <v>34</v>
      </c>
      <c r="B37" s="94" t="s">
        <v>43</v>
      </c>
      <c r="C37" s="99"/>
      <c r="D37" s="99" t="s">
        <v>8</v>
      </c>
      <c r="E37" s="94">
        <v>50</v>
      </c>
      <c r="F37" s="103"/>
      <c r="G37" s="104"/>
      <c r="H37" s="87">
        <f t="shared" si="0"/>
        <v>0</v>
      </c>
      <c r="I37" s="87">
        <f t="shared" si="1"/>
        <v>0</v>
      </c>
      <c r="J37" s="98"/>
      <c r="K37" s="35"/>
      <c r="L37" s="35"/>
      <c r="M37" s="36"/>
      <c r="N37" s="35"/>
      <c r="O37" s="35"/>
      <c r="P37" s="35"/>
      <c r="Q37" s="35"/>
      <c r="R37" s="35"/>
      <c r="S37" s="35"/>
      <c r="T37" s="35"/>
      <c r="U37" s="35"/>
      <c r="IS37" s="34"/>
      <c r="IT37" s="34"/>
      <c r="IU37" s="34"/>
      <c r="IV37" s="34"/>
    </row>
    <row r="38" spans="1:256" s="33" customFormat="1" ht="28.5" customHeight="1">
      <c r="A38" s="81">
        <v>35</v>
      </c>
      <c r="B38" s="94" t="s">
        <v>44</v>
      </c>
      <c r="C38" s="83"/>
      <c r="D38" s="99" t="s">
        <v>45</v>
      </c>
      <c r="E38" s="100">
        <v>50</v>
      </c>
      <c r="F38" s="101"/>
      <c r="G38" s="102"/>
      <c r="H38" s="87">
        <f t="shared" si="0"/>
        <v>0</v>
      </c>
      <c r="I38" s="87">
        <f t="shared" si="1"/>
        <v>0</v>
      </c>
      <c r="J38" s="83"/>
      <c r="K38" s="23"/>
      <c r="L38" s="23"/>
      <c r="M38" s="24"/>
      <c r="N38" s="23"/>
      <c r="O38" s="23"/>
      <c r="P38" s="23"/>
      <c r="Q38" s="23"/>
      <c r="R38" s="23"/>
      <c r="S38" s="23"/>
      <c r="T38" s="23"/>
      <c r="U38" s="23"/>
      <c r="IS38" s="34"/>
      <c r="IT38" s="34"/>
      <c r="IU38" s="34"/>
      <c r="IV38" s="34"/>
    </row>
    <row r="39" spans="1:256" s="25" customFormat="1" ht="28.5" customHeight="1">
      <c r="A39" s="81">
        <v>36</v>
      </c>
      <c r="B39" s="82" t="s">
        <v>46</v>
      </c>
      <c r="C39" s="96"/>
      <c r="D39" s="81" t="s">
        <v>45</v>
      </c>
      <c r="E39" s="84">
        <v>50</v>
      </c>
      <c r="F39" s="85"/>
      <c r="G39" s="86"/>
      <c r="H39" s="87">
        <f t="shared" si="0"/>
        <v>0</v>
      </c>
      <c r="I39" s="87">
        <f t="shared" si="1"/>
        <v>0</v>
      </c>
      <c r="J39" s="81"/>
      <c r="K39" s="23"/>
      <c r="L39" s="23"/>
      <c r="M39" s="24"/>
      <c r="N39" s="23"/>
      <c r="O39" s="23"/>
      <c r="P39" s="23"/>
      <c r="Q39" s="23"/>
      <c r="R39" s="23"/>
      <c r="S39" s="23"/>
      <c r="T39" s="23"/>
      <c r="U39" s="23"/>
      <c r="IS39" s="15"/>
      <c r="IT39" s="15"/>
      <c r="IU39" s="15"/>
      <c r="IV39" s="15"/>
    </row>
    <row r="40" spans="1:256" s="25" customFormat="1" ht="28.5" customHeight="1">
      <c r="A40" s="81">
        <v>37</v>
      </c>
      <c r="B40" s="82" t="s">
        <v>47</v>
      </c>
      <c r="C40" s="83"/>
      <c r="D40" s="81" t="s">
        <v>45</v>
      </c>
      <c r="E40" s="84">
        <v>250</v>
      </c>
      <c r="F40" s="85"/>
      <c r="G40" s="86"/>
      <c r="H40" s="87">
        <f t="shared" si="0"/>
        <v>0</v>
      </c>
      <c r="I40" s="87">
        <f t="shared" si="1"/>
        <v>0</v>
      </c>
      <c r="J40" s="83"/>
      <c r="K40" s="23"/>
      <c r="L40" s="23"/>
      <c r="M40" s="24"/>
      <c r="N40" s="23"/>
      <c r="O40" s="23"/>
      <c r="P40" s="23"/>
      <c r="Q40" s="23"/>
      <c r="R40" s="23"/>
      <c r="S40" s="23"/>
      <c r="T40" s="23"/>
      <c r="U40" s="23"/>
      <c r="IS40" s="15"/>
      <c r="IT40" s="15"/>
      <c r="IU40" s="15"/>
      <c r="IV40" s="15"/>
    </row>
    <row r="41" spans="1:256" s="25" customFormat="1" ht="28.5" customHeight="1">
      <c r="A41" s="81">
        <v>38</v>
      </c>
      <c r="B41" s="82" t="s">
        <v>48</v>
      </c>
      <c r="C41" s="83"/>
      <c r="D41" s="81" t="s">
        <v>45</v>
      </c>
      <c r="E41" s="84">
        <v>100</v>
      </c>
      <c r="F41" s="85"/>
      <c r="G41" s="86"/>
      <c r="H41" s="87">
        <f t="shared" si="0"/>
        <v>0</v>
      </c>
      <c r="I41" s="87">
        <f t="shared" si="1"/>
        <v>0</v>
      </c>
      <c r="J41" s="98"/>
      <c r="K41" s="23"/>
      <c r="L41" s="23"/>
      <c r="M41" s="24"/>
      <c r="N41" s="23"/>
      <c r="O41" s="23"/>
      <c r="P41" s="23"/>
      <c r="Q41" s="23"/>
      <c r="R41" s="23"/>
      <c r="S41" s="23"/>
      <c r="T41" s="23"/>
      <c r="U41" s="23"/>
      <c r="IS41" s="15"/>
      <c r="IT41" s="15"/>
      <c r="IU41" s="15"/>
      <c r="IV41" s="15"/>
    </row>
    <row r="42" spans="1:256" s="39" customFormat="1" ht="42.75" customHeight="1">
      <c r="A42" s="81">
        <v>39</v>
      </c>
      <c r="B42" s="105" t="s">
        <v>49</v>
      </c>
      <c r="C42" s="83"/>
      <c r="D42" s="106" t="s">
        <v>45</v>
      </c>
      <c r="E42" s="100">
        <v>10</v>
      </c>
      <c r="F42" s="101"/>
      <c r="G42" s="102"/>
      <c r="H42" s="87">
        <f t="shared" si="0"/>
        <v>0</v>
      </c>
      <c r="I42" s="87">
        <f t="shared" si="1"/>
        <v>0</v>
      </c>
      <c r="J42" s="83"/>
      <c r="K42" s="23"/>
      <c r="L42" s="23"/>
      <c r="M42" s="24"/>
      <c r="N42" s="23"/>
      <c r="O42" s="23"/>
      <c r="P42" s="23"/>
      <c r="Q42" s="23"/>
      <c r="R42" s="23"/>
      <c r="S42" s="23"/>
      <c r="T42" s="23"/>
      <c r="U42" s="2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IS42" s="40"/>
      <c r="IT42" s="40"/>
      <c r="IU42" s="40"/>
      <c r="IV42" s="40"/>
    </row>
    <row r="43" spans="1:256" s="25" customFormat="1" ht="30.75" customHeight="1">
      <c r="A43" s="81">
        <v>40</v>
      </c>
      <c r="B43" s="105" t="s">
        <v>50</v>
      </c>
      <c r="C43" s="83"/>
      <c r="D43" s="81" t="s">
        <v>45</v>
      </c>
      <c r="E43" s="82">
        <v>900</v>
      </c>
      <c r="F43" s="88"/>
      <c r="G43" s="89"/>
      <c r="H43" s="87">
        <f t="shared" si="0"/>
        <v>0</v>
      </c>
      <c r="I43" s="87">
        <f t="shared" si="1"/>
        <v>0</v>
      </c>
      <c r="J43" s="83"/>
      <c r="K43" s="23"/>
      <c r="L43" s="23"/>
      <c r="M43" s="24"/>
      <c r="N43" s="23"/>
      <c r="O43" s="23"/>
      <c r="P43" s="23"/>
      <c r="Q43" s="23"/>
      <c r="R43" s="23"/>
      <c r="S43" s="23"/>
      <c r="T43" s="23"/>
      <c r="U43" s="23"/>
      <c r="IS43" s="15"/>
      <c r="IT43" s="15"/>
      <c r="IU43" s="15"/>
      <c r="IV43" s="15"/>
    </row>
    <row r="44" spans="1:256" s="33" customFormat="1" ht="36">
      <c r="A44" s="81">
        <v>41</v>
      </c>
      <c r="B44" s="107" t="s">
        <v>51</v>
      </c>
      <c r="C44" s="81"/>
      <c r="D44" s="99" t="s">
        <v>45</v>
      </c>
      <c r="E44" s="94">
        <v>750</v>
      </c>
      <c r="F44" s="103"/>
      <c r="G44" s="108"/>
      <c r="H44" s="87">
        <f t="shared" si="0"/>
        <v>0</v>
      </c>
      <c r="I44" s="87">
        <f t="shared" si="1"/>
        <v>0</v>
      </c>
      <c r="J44" s="81"/>
      <c r="K44" s="23"/>
      <c r="L44" s="23"/>
      <c r="M44" s="24"/>
      <c r="N44" s="23"/>
      <c r="O44" s="23"/>
      <c r="P44" s="23"/>
      <c r="Q44" s="23"/>
      <c r="R44" s="23"/>
      <c r="S44" s="23"/>
      <c r="T44" s="23"/>
      <c r="U44" s="23"/>
      <c r="IS44" s="34"/>
      <c r="IT44" s="34"/>
      <c r="IU44" s="34"/>
      <c r="IV44" s="34"/>
    </row>
    <row r="45" spans="1:256" s="30" customFormat="1" ht="105" customHeight="1">
      <c r="A45" s="81">
        <v>42</v>
      </c>
      <c r="B45" s="82" t="s">
        <v>52</v>
      </c>
      <c r="C45" s="109"/>
      <c r="D45" s="81" t="s">
        <v>12</v>
      </c>
      <c r="E45" s="84">
        <v>800</v>
      </c>
      <c r="F45" s="85"/>
      <c r="G45" s="86"/>
      <c r="H45" s="87">
        <f t="shared" si="0"/>
        <v>0</v>
      </c>
      <c r="I45" s="87">
        <f t="shared" si="1"/>
        <v>0</v>
      </c>
      <c r="J45" s="8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IS45" s="15"/>
      <c r="IT45" s="15"/>
      <c r="IU45" s="15"/>
      <c r="IV45" s="15"/>
    </row>
    <row r="46" spans="1:256" s="30" customFormat="1" ht="112.5" customHeight="1">
      <c r="A46" s="81">
        <v>43</v>
      </c>
      <c r="B46" s="82" t="s">
        <v>53</v>
      </c>
      <c r="C46" s="81"/>
      <c r="D46" s="81" t="s">
        <v>12</v>
      </c>
      <c r="E46" s="84">
        <v>64</v>
      </c>
      <c r="F46" s="85"/>
      <c r="G46" s="86"/>
      <c r="H46" s="87">
        <f t="shared" si="0"/>
        <v>0</v>
      </c>
      <c r="I46" s="87">
        <f t="shared" si="1"/>
        <v>0</v>
      </c>
      <c r="J46" s="9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IS46" s="15"/>
      <c r="IT46" s="15"/>
      <c r="IU46" s="15"/>
      <c r="IV46" s="15"/>
    </row>
    <row r="47" spans="1:256" s="30" customFormat="1" ht="80.25" customHeight="1">
      <c r="A47" s="81">
        <v>44</v>
      </c>
      <c r="B47" s="94" t="s">
        <v>54</v>
      </c>
      <c r="C47" s="81"/>
      <c r="D47" s="81" t="s">
        <v>12</v>
      </c>
      <c r="E47" s="100">
        <v>50</v>
      </c>
      <c r="F47" s="85"/>
      <c r="G47" s="86"/>
      <c r="H47" s="87">
        <f t="shared" si="0"/>
        <v>0</v>
      </c>
      <c r="I47" s="87">
        <f t="shared" si="1"/>
        <v>0</v>
      </c>
      <c r="J47" s="8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IS47" s="15"/>
      <c r="IT47" s="15"/>
      <c r="IU47" s="15"/>
      <c r="IV47" s="15"/>
    </row>
    <row r="48" spans="1:256" s="25" customFormat="1" ht="21" customHeight="1">
      <c r="A48" s="81">
        <v>45</v>
      </c>
      <c r="B48" s="82" t="s">
        <v>55</v>
      </c>
      <c r="C48" s="109"/>
      <c r="D48" s="81" t="s">
        <v>8</v>
      </c>
      <c r="E48" s="100">
        <v>10</v>
      </c>
      <c r="F48" s="85"/>
      <c r="G48" s="86"/>
      <c r="H48" s="87">
        <f t="shared" si="0"/>
        <v>0</v>
      </c>
      <c r="I48" s="87">
        <f t="shared" si="1"/>
        <v>0</v>
      </c>
      <c r="J48" s="83"/>
      <c r="K48" s="23"/>
      <c r="L48" s="23"/>
      <c r="M48" s="24"/>
      <c r="N48" s="23"/>
      <c r="O48" s="23"/>
      <c r="P48" s="23"/>
      <c r="Q48" s="23"/>
      <c r="R48" s="23"/>
      <c r="S48" s="23"/>
      <c r="T48" s="23"/>
      <c r="U48" s="23"/>
      <c r="IS48" s="15"/>
      <c r="IT48" s="15"/>
      <c r="IU48" s="15"/>
      <c r="IV48" s="15"/>
    </row>
    <row r="49" spans="1:256" s="33" customFormat="1" ht="30" customHeight="1">
      <c r="A49" s="81">
        <v>46</v>
      </c>
      <c r="B49" s="94" t="s">
        <v>56</v>
      </c>
      <c r="C49" s="110"/>
      <c r="D49" s="99" t="s">
        <v>8</v>
      </c>
      <c r="E49" s="100">
        <v>10</v>
      </c>
      <c r="F49" s="101"/>
      <c r="G49" s="102"/>
      <c r="H49" s="87">
        <f t="shared" si="0"/>
        <v>0</v>
      </c>
      <c r="I49" s="87">
        <f t="shared" si="1"/>
        <v>0</v>
      </c>
      <c r="J49" s="81"/>
      <c r="K49" s="23"/>
      <c r="L49" s="23"/>
      <c r="M49" s="24"/>
      <c r="N49" s="23"/>
      <c r="O49" s="23"/>
      <c r="P49" s="23"/>
      <c r="Q49" s="23"/>
      <c r="R49" s="23"/>
      <c r="S49" s="23"/>
      <c r="T49" s="23"/>
      <c r="U49" s="23"/>
      <c r="IS49" s="34"/>
      <c r="IT49" s="34"/>
      <c r="IU49" s="34"/>
      <c r="IV49" s="34"/>
    </row>
    <row r="50" spans="1:256" s="30" customFormat="1" ht="57.75" customHeight="1">
      <c r="A50" s="81">
        <v>47</v>
      </c>
      <c r="B50" s="82" t="s">
        <v>57</v>
      </c>
      <c r="C50" s="83"/>
      <c r="D50" s="81" t="s">
        <v>12</v>
      </c>
      <c r="E50" s="82">
        <v>200</v>
      </c>
      <c r="F50" s="88"/>
      <c r="G50" s="89"/>
      <c r="H50" s="87">
        <f t="shared" si="0"/>
        <v>0</v>
      </c>
      <c r="I50" s="87">
        <f t="shared" si="1"/>
        <v>0</v>
      </c>
      <c r="J50" s="8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IS50" s="15"/>
      <c r="IT50" s="15"/>
      <c r="IU50" s="15"/>
      <c r="IV50" s="15"/>
    </row>
    <row r="51" spans="1:256" s="42" customFormat="1" ht="63" customHeight="1">
      <c r="A51" s="81">
        <v>48</v>
      </c>
      <c r="B51" s="94" t="s">
        <v>58</v>
      </c>
      <c r="C51" s="83"/>
      <c r="D51" s="99" t="s">
        <v>12</v>
      </c>
      <c r="E51" s="94">
        <v>100</v>
      </c>
      <c r="F51" s="103"/>
      <c r="G51" s="104"/>
      <c r="H51" s="87">
        <f t="shared" si="0"/>
        <v>0</v>
      </c>
      <c r="I51" s="87">
        <f t="shared" si="1"/>
        <v>0</v>
      </c>
      <c r="J51" s="9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IS51" s="34"/>
      <c r="IT51" s="34"/>
      <c r="IU51" s="34"/>
      <c r="IV51" s="34"/>
    </row>
    <row r="52" spans="1:256" s="42" customFormat="1" ht="71.25" customHeight="1">
      <c r="A52" s="81">
        <v>49</v>
      </c>
      <c r="B52" s="94" t="s">
        <v>59</v>
      </c>
      <c r="C52" s="83"/>
      <c r="D52" s="99" t="s">
        <v>12</v>
      </c>
      <c r="E52" s="94">
        <v>200</v>
      </c>
      <c r="F52" s="103"/>
      <c r="G52" s="104"/>
      <c r="H52" s="87">
        <f t="shared" si="0"/>
        <v>0</v>
      </c>
      <c r="I52" s="87">
        <f t="shared" si="1"/>
        <v>0</v>
      </c>
      <c r="J52" s="8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IS52" s="34"/>
      <c r="IT52" s="34"/>
      <c r="IU52" s="34"/>
      <c r="IV52" s="34"/>
    </row>
    <row r="53" spans="1:256" s="30" customFormat="1" ht="66" customHeight="1">
      <c r="A53" s="81">
        <v>50</v>
      </c>
      <c r="B53" s="111" t="s">
        <v>60</v>
      </c>
      <c r="C53" s="81"/>
      <c r="D53" s="81" t="s">
        <v>12</v>
      </c>
      <c r="E53" s="82">
        <v>100</v>
      </c>
      <c r="F53" s="88"/>
      <c r="G53" s="89"/>
      <c r="H53" s="87">
        <f t="shared" si="0"/>
        <v>0</v>
      </c>
      <c r="I53" s="87">
        <f t="shared" si="1"/>
        <v>0</v>
      </c>
      <c r="J53" s="8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IS53" s="15"/>
      <c r="IT53" s="15"/>
      <c r="IU53" s="15"/>
      <c r="IV53" s="15"/>
    </row>
    <row r="54" spans="1:256" s="25" customFormat="1" ht="38.25" customHeight="1">
      <c r="A54" s="81">
        <v>51</v>
      </c>
      <c r="B54" s="82" t="s">
        <v>61</v>
      </c>
      <c r="C54" s="98"/>
      <c r="D54" s="96" t="s">
        <v>8</v>
      </c>
      <c r="E54" s="97">
        <v>10</v>
      </c>
      <c r="F54" s="85"/>
      <c r="G54" s="86"/>
      <c r="H54" s="87">
        <f t="shared" si="0"/>
        <v>0</v>
      </c>
      <c r="I54" s="87">
        <f t="shared" si="1"/>
        <v>0</v>
      </c>
      <c r="J54" s="83"/>
      <c r="K54" s="23"/>
      <c r="L54" s="23"/>
      <c r="M54" s="24"/>
      <c r="N54" s="23"/>
      <c r="O54" s="23"/>
      <c r="P54" s="23"/>
      <c r="Q54" s="23"/>
      <c r="R54" s="23"/>
      <c r="S54" s="23"/>
      <c r="T54" s="23"/>
      <c r="U54" s="23"/>
      <c r="IS54" s="15"/>
      <c r="IT54" s="15"/>
      <c r="IU54" s="15"/>
      <c r="IV54" s="15"/>
    </row>
    <row r="55" spans="1:256" s="33" customFormat="1" ht="21" customHeight="1">
      <c r="A55" s="81">
        <v>52</v>
      </c>
      <c r="B55" s="94" t="s">
        <v>62</v>
      </c>
      <c r="C55" s="81"/>
      <c r="D55" s="99" t="s">
        <v>8</v>
      </c>
      <c r="E55" s="100">
        <v>10</v>
      </c>
      <c r="F55" s="101"/>
      <c r="G55" s="102"/>
      <c r="H55" s="87">
        <f t="shared" si="0"/>
        <v>0</v>
      </c>
      <c r="I55" s="87">
        <f t="shared" si="1"/>
        <v>0</v>
      </c>
      <c r="J55" s="98"/>
      <c r="K55" s="23"/>
      <c r="L55" s="23"/>
      <c r="M55" s="24"/>
      <c r="N55" s="23"/>
      <c r="O55" s="23"/>
      <c r="P55" s="23"/>
      <c r="Q55" s="23"/>
      <c r="R55" s="23"/>
      <c r="S55" s="23"/>
      <c r="T55" s="23"/>
      <c r="U55" s="23"/>
      <c r="IS55" s="34"/>
      <c r="IT55" s="34"/>
      <c r="IU55" s="34"/>
      <c r="IV55" s="34"/>
    </row>
    <row r="56" spans="1:256" s="30" customFormat="1" ht="27.75" customHeight="1">
      <c r="A56" s="160" t="s">
        <v>143</v>
      </c>
      <c r="B56" s="160"/>
      <c r="C56" s="160"/>
      <c r="D56" s="160"/>
      <c r="E56" s="160"/>
      <c r="F56" s="160"/>
      <c r="G56" s="160"/>
      <c r="H56" s="112">
        <f>SUM(H4:H55)</f>
        <v>0</v>
      </c>
      <c r="I56" s="112">
        <f>SUM(I4:I55)</f>
        <v>0</v>
      </c>
      <c r="J56" s="113"/>
      <c r="K56" s="8"/>
      <c r="L56" s="8"/>
      <c r="M56" s="44"/>
      <c r="N56" s="45"/>
      <c r="O56" s="8"/>
      <c r="P56" s="8"/>
      <c r="Q56" s="8"/>
      <c r="R56" s="8"/>
      <c r="S56" s="8"/>
      <c r="T56" s="8"/>
      <c r="U56" s="8"/>
      <c r="IS56" s="15"/>
      <c r="IT56" s="15"/>
      <c r="IU56" s="15"/>
      <c r="IV56" s="15"/>
    </row>
    <row r="57" spans="1:10" ht="27.75" customHeight="1">
      <c r="A57" s="161" t="s">
        <v>153</v>
      </c>
      <c r="B57" s="161"/>
      <c r="C57" s="161"/>
      <c r="D57" s="161"/>
      <c r="E57" s="161"/>
      <c r="F57" s="161"/>
      <c r="G57" s="161"/>
      <c r="H57" s="161"/>
      <c r="I57" s="161"/>
      <c r="J57" s="161"/>
    </row>
    <row r="58" spans="1:10" ht="35.25" customHeight="1">
      <c r="A58" s="144" t="s">
        <v>0</v>
      </c>
      <c r="B58" s="144"/>
      <c r="C58" s="78" t="s">
        <v>140</v>
      </c>
      <c r="D58" s="9" t="s">
        <v>1</v>
      </c>
      <c r="E58" s="9" t="s">
        <v>2</v>
      </c>
      <c r="F58" s="10" t="s">
        <v>3</v>
      </c>
      <c r="G58" s="11" t="s">
        <v>4</v>
      </c>
      <c r="H58" s="10" t="s">
        <v>5</v>
      </c>
      <c r="I58" s="10" t="s">
        <v>6</v>
      </c>
      <c r="J58" s="78" t="s">
        <v>141</v>
      </c>
    </row>
    <row r="59" spans="1:10" ht="91.5" customHeight="1">
      <c r="A59" s="16">
        <v>1</v>
      </c>
      <c r="B59" s="38" t="s">
        <v>63</v>
      </c>
      <c r="C59" s="18"/>
      <c r="D59" s="16" t="s">
        <v>12</v>
      </c>
      <c r="E59" s="19">
        <v>990</v>
      </c>
      <c r="F59" s="20"/>
      <c r="G59" s="21"/>
      <c r="H59" s="22">
        <f>E59*F59</f>
        <v>0</v>
      </c>
      <c r="I59" s="22">
        <f>H59+(H59*G59/100)</f>
        <v>0</v>
      </c>
      <c r="J59" s="18"/>
    </row>
    <row r="60" spans="1:10" ht="94.5" customHeight="1">
      <c r="A60" s="16">
        <v>2</v>
      </c>
      <c r="B60" s="38" t="s">
        <v>64</v>
      </c>
      <c r="C60" s="18"/>
      <c r="D60" s="16" t="s">
        <v>12</v>
      </c>
      <c r="E60" s="19">
        <v>1600</v>
      </c>
      <c r="F60" s="20"/>
      <c r="G60" s="21"/>
      <c r="H60" s="22">
        <f>E60*F60</f>
        <v>0</v>
      </c>
      <c r="I60" s="22">
        <f>H60+(H60*G60/100)</f>
        <v>0</v>
      </c>
      <c r="J60" s="18"/>
    </row>
    <row r="61" spans="1:10" ht="93" customHeight="1">
      <c r="A61" s="16">
        <v>3</v>
      </c>
      <c r="B61" s="38" t="s">
        <v>65</v>
      </c>
      <c r="C61" s="18"/>
      <c r="D61" s="16" t="s">
        <v>12</v>
      </c>
      <c r="E61" s="19">
        <v>1800</v>
      </c>
      <c r="F61" s="20"/>
      <c r="G61" s="21"/>
      <c r="H61" s="22">
        <f>E61*F61</f>
        <v>0</v>
      </c>
      <c r="I61" s="22">
        <f>H61+(H61*G61/100)</f>
        <v>0</v>
      </c>
      <c r="J61" s="18"/>
    </row>
    <row r="62" spans="1:10" ht="27.75" customHeight="1">
      <c r="A62" s="151" t="s">
        <v>144</v>
      </c>
      <c r="B62" s="151"/>
      <c r="C62" s="151"/>
      <c r="D62" s="151"/>
      <c r="E62" s="151"/>
      <c r="F62" s="151"/>
      <c r="G62" s="151"/>
      <c r="H62" s="46">
        <f>SUM(H59:H61)</f>
        <v>0</v>
      </c>
      <c r="I62" s="46">
        <f>SUM(I59:I61)</f>
        <v>0</v>
      </c>
      <c r="J62" s="47"/>
    </row>
    <row r="63" spans="1:256" s="30" customFormat="1" ht="27.75" customHeight="1">
      <c r="A63" s="143" t="s">
        <v>154</v>
      </c>
      <c r="B63" s="143"/>
      <c r="C63" s="143"/>
      <c r="D63" s="143"/>
      <c r="E63" s="143"/>
      <c r="F63" s="143"/>
      <c r="G63" s="143"/>
      <c r="H63" s="143"/>
      <c r="I63" s="143"/>
      <c r="J63" s="143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IS63" s="15"/>
      <c r="IT63" s="15"/>
      <c r="IU63" s="15"/>
      <c r="IV63" s="15"/>
    </row>
    <row r="64" spans="1:256" s="30" customFormat="1" ht="27.75" customHeight="1">
      <c r="A64" s="144" t="s">
        <v>0</v>
      </c>
      <c r="B64" s="144"/>
      <c r="C64" s="78" t="s">
        <v>140</v>
      </c>
      <c r="D64" s="9" t="s">
        <v>1</v>
      </c>
      <c r="E64" s="9" t="s">
        <v>2</v>
      </c>
      <c r="F64" s="10" t="s">
        <v>3</v>
      </c>
      <c r="G64" s="11" t="s">
        <v>4</v>
      </c>
      <c r="H64" s="10" t="s">
        <v>5</v>
      </c>
      <c r="I64" s="10" t="s">
        <v>6</v>
      </c>
      <c r="J64" s="78" t="s">
        <v>141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IS64" s="15"/>
      <c r="IT64" s="15"/>
      <c r="IU64" s="15"/>
      <c r="IV64" s="15"/>
    </row>
    <row r="65" spans="1:256" s="30" customFormat="1" ht="27.75" customHeight="1">
      <c r="A65" s="16">
        <v>1</v>
      </c>
      <c r="B65" s="48" t="s">
        <v>66</v>
      </c>
      <c r="C65" s="32"/>
      <c r="D65" s="32" t="s">
        <v>8</v>
      </c>
      <c r="E65" s="31">
        <v>80</v>
      </c>
      <c r="F65" s="49"/>
      <c r="G65" s="27"/>
      <c r="H65" s="22">
        <f aca="true" t="shared" si="2" ref="H65:H71">E65*F65</f>
        <v>0</v>
      </c>
      <c r="I65" s="22">
        <f aca="true" t="shared" si="3" ref="I65:I71">H65+(H65*G65/100)</f>
        <v>0</v>
      </c>
      <c r="J65" s="5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IS65" s="15"/>
      <c r="IT65" s="15"/>
      <c r="IU65" s="15"/>
      <c r="IV65" s="15"/>
    </row>
    <row r="66" spans="1:256" s="30" customFormat="1" ht="27.75" customHeight="1">
      <c r="A66" s="16">
        <v>2</v>
      </c>
      <c r="B66" s="51" t="s">
        <v>67</v>
      </c>
      <c r="C66" s="16"/>
      <c r="D66" s="16" t="s">
        <v>8</v>
      </c>
      <c r="E66" s="17">
        <v>80</v>
      </c>
      <c r="F66" s="26"/>
      <c r="G66" s="27"/>
      <c r="H66" s="22">
        <f t="shared" si="2"/>
        <v>0</v>
      </c>
      <c r="I66" s="22">
        <f t="shared" si="3"/>
        <v>0</v>
      </c>
      <c r="J66" s="5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IS66" s="15"/>
      <c r="IT66" s="15"/>
      <c r="IU66" s="15"/>
      <c r="IV66" s="15"/>
    </row>
    <row r="67" spans="1:256" s="30" customFormat="1" ht="27.75" customHeight="1">
      <c r="A67" s="16">
        <v>3</v>
      </c>
      <c r="B67" s="51" t="s">
        <v>68</v>
      </c>
      <c r="C67" s="16"/>
      <c r="D67" s="16" t="s">
        <v>8</v>
      </c>
      <c r="E67" s="17">
        <v>80</v>
      </c>
      <c r="F67" s="26"/>
      <c r="G67" s="27"/>
      <c r="H67" s="22">
        <f t="shared" si="2"/>
        <v>0</v>
      </c>
      <c r="I67" s="22">
        <f t="shared" si="3"/>
        <v>0</v>
      </c>
      <c r="J67" s="5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IS67" s="15"/>
      <c r="IT67" s="15"/>
      <c r="IU67" s="15"/>
      <c r="IV67" s="15"/>
    </row>
    <row r="68" spans="1:256" s="30" customFormat="1" ht="27.75" customHeight="1">
      <c r="A68" s="16">
        <v>4</v>
      </c>
      <c r="B68" s="51" t="s">
        <v>69</v>
      </c>
      <c r="C68" s="16"/>
      <c r="D68" s="16" t="s">
        <v>8</v>
      </c>
      <c r="E68" s="17">
        <v>60</v>
      </c>
      <c r="F68" s="26"/>
      <c r="G68" s="27"/>
      <c r="H68" s="22">
        <f t="shared" si="2"/>
        <v>0</v>
      </c>
      <c r="I68" s="22">
        <f t="shared" si="3"/>
        <v>0</v>
      </c>
      <c r="J68" s="5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IS68" s="15"/>
      <c r="IT68" s="15"/>
      <c r="IU68" s="15"/>
      <c r="IV68" s="15"/>
    </row>
    <row r="69" spans="1:256" s="30" customFormat="1" ht="27.75" customHeight="1">
      <c r="A69" s="16">
        <v>5</v>
      </c>
      <c r="B69" s="17" t="s">
        <v>70</v>
      </c>
      <c r="C69" s="18"/>
      <c r="D69" s="16" t="s">
        <v>8</v>
      </c>
      <c r="E69" s="19">
        <v>1000</v>
      </c>
      <c r="F69" s="20"/>
      <c r="G69" s="21"/>
      <c r="H69" s="22">
        <f t="shared" si="2"/>
        <v>0</v>
      </c>
      <c r="I69" s="22">
        <f t="shared" si="3"/>
        <v>0</v>
      </c>
      <c r="J69" s="1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IS69" s="15"/>
      <c r="IT69" s="15"/>
      <c r="IU69" s="15"/>
      <c r="IV69" s="15"/>
    </row>
    <row r="70" spans="1:256" s="30" customFormat="1" ht="27.75" customHeight="1">
      <c r="A70" s="16">
        <v>6</v>
      </c>
      <c r="B70" s="51" t="s">
        <v>71</v>
      </c>
      <c r="C70" s="16"/>
      <c r="D70" s="16" t="s">
        <v>8</v>
      </c>
      <c r="E70" s="17">
        <v>100</v>
      </c>
      <c r="F70" s="26"/>
      <c r="G70" s="27"/>
      <c r="H70" s="22">
        <f t="shared" si="2"/>
        <v>0</v>
      </c>
      <c r="I70" s="22">
        <f t="shared" si="3"/>
        <v>0</v>
      </c>
      <c r="J70" s="1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IS70" s="15"/>
      <c r="IT70" s="15"/>
      <c r="IU70" s="15"/>
      <c r="IV70" s="15"/>
    </row>
    <row r="71" spans="1:256" s="30" customFormat="1" ht="27.75" customHeight="1">
      <c r="A71" s="16">
        <v>7</v>
      </c>
      <c r="B71" s="51" t="s">
        <v>72</v>
      </c>
      <c r="C71" s="16"/>
      <c r="D71" s="16" t="s">
        <v>12</v>
      </c>
      <c r="E71" s="17">
        <v>80</v>
      </c>
      <c r="F71" s="26"/>
      <c r="G71" s="27"/>
      <c r="H71" s="22">
        <f t="shared" si="2"/>
        <v>0</v>
      </c>
      <c r="I71" s="22">
        <f t="shared" si="3"/>
        <v>0</v>
      </c>
      <c r="J71" s="1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IS71" s="15"/>
      <c r="IT71" s="15"/>
      <c r="IU71" s="15"/>
      <c r="IV71" s="15"/>
    </row>
    <row r="72" spans="1:256" s="30" customFormat="1" ht="27.75" customHeight="1">
      <c r="A72" s="142" t="s">
        <v>145</v>
      </c>
      <c r="B72" s="142"/>
      <c r="C72" s="142"/>
      <c r="D72" s="142"/>
      <c r="E72" s="142"/>
      <c r="F72" s="142"/>
      <c r="G72" s="142"/>
      <c r="H72" s="52">
        <f>SUM(H65:H71)</f>
        <v>0</v>
      </c>
      <c r="I72" s="52">
        <f>SUM(I65:I71)</f>
        <v>0</v>
      </c>
      <c r="J72" s="4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IS72" s="15"/>
      <c r="IT72" s="15"/>
      <c r="IU72" s="15"/>
      <c r="IV72" s="15"/>
    </row>
    <row r="73" spans="1:256" s="30" customFormat="1" ht="27.75" customHeight="1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IS73" s="15"/>
      <c r="IT73" s="15"/>
      <c r="IU73" s="15"/>
      <c r="IV73" s="15"/>
    </row>
    <row r="74" spans="1:10" ht="27.75" customHeight="1">
      <c r="A74" s="143" t="s">
        <v>155</v>
      </c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ht="27.75" customHeight="1">
      <c r="A75" s="144" t="s">
        <v>0</v>
      </c>
      <c r="B75" s="144"/>
      <c r="C75" s="78" t="s">
        <v>140</v>
      </c>
      <c r="D75" s="9" t="s">
        <v>1</v>
      </c>
      <c r="E75" s="9" t="s">
        <v>2</v>
      </c>
      <c r="F75" s="10" t="s">
        <v>3</v>
      </c>
      <c r="G75" s="11" t="s">
        <v>4</v>
      </c>
      <c r="H75" s="10" t="s">
        <v>5</v>
      </c>
      <c r="I75" s="10" t="s">
        <v>6</v>
      </c>
      <c r="J75" s="78" t="s">
        <v>141</v>
      </c>
    </row>
    <row r="76" spans="1:10" ht="45" customHeight="1">
      <c r="A76" s="16">
        <v>1</v>
      </c>
      <c r="B76" s="17" t="s">
        <v>73</v>
      </c>
      <c r="C76" s="18"/>
      <c r="D76" s="16" t="s">
        <v>8</v>
      </c>
      <c r="E76" s="19">
        <v>2200</v>
      </c>
      <c r="F76" s="20"/>
      <c r="G76" s="21"/>
      <c r="H76" s="22">
        <f aca="true" t="shared" si="4" ref="H76:H83">E76*F76</f>
        <v>0</v>
      </c>
      <c r="I76" s="22">
        <f aca="true" t="shared" si="5" ref="I76:I83">H76+(H76*G76/100)</f>
        <v>0</v>
      </c>
      <c r="J76" s="18"/>
    </row>
    <row r="77" spans="1:10" ht="42" customHeight="1">
      <c r="A77" s="16">
        <v>2</v>
      </c>
      <c r="B77" s="17" t="s">
        <v>74</v>
      </c>
      <c r="C77" s="18"/>
      <c r="D77" s="16" t="s">
        <v>8</v>
      </c>
      <c r="E77" s="19">
        <v>4400</v>
      </c>
      <c r="F77" s="20"/>
      <c r="G77" s="21"/>
      <c r="H77" s="22">
        <f t="shared" si="4"/>
        <v>0</v>
      </c>
      <c r="I77" s="22">
        <f t="shared" si="5"/>
        <v>0</v>
      </c>
      <c r="J77" s="18"/>
    </row>
    <row r="78" spans="1:10" ht="42" customHeight="1">
      <c r="A78" s="16">
        <v>3</v>
      </c>
      <c r="B78" s="17" t="s">
        <v>75</v>
      </c>
      <c r="C78" s="18"/>
      <c r="D78" s="16" t="s">
        <v>8</v>
      </c>
      <c r="E78" s="19">
        <v>3800</v>
      </c>
      <c r="F78" s="20"/>
      <c r="G78" s="21"/>
      <c r="H78" s="22">
        <f t="shared" si="4"/>
        <v>0</v>
      </c>
      <c r="I78" s="22">
        <f t="shared" si="5"/>
        <v>0</v>
      </c>
      <c r="J78" s="18"/>
    </row>
    <row r="79" spans="1:10" ht="55.5" customHeight="1">
      <c r="A79" s="16">
        <v>4</v>
      </c>
      <c r="B79" s="17" t="s">
        <v>76</v>
      </c>
      <c r="C79" s="18"/>
      <c r="D79" s="16" t="s">
        <v>8</v>
      </c>
      <c r="E79" s="19">
        <v>100</v>
      </c>
      <c r="F79" s="20"/>
      <c r="G79" s="21"/>
      <c r="H79" s="22">
        <f t="shared" si="4"/>
        <v>0</v>
      </c>
      <c r="I79" s="22">
        <f t="shared" si="5"/>
        <v>0</v>
      </c>
      <c r="J79" s="18"/>
    </row>
    <row r="80" spans="1:10" ht="52.5" customHeight="1">
      <c r="A80" s="16">
        <v>5</v>
      </c>
      <c r="B80" s="17" t="s">
        <v>77</v>
      </c>
      <c r="C80" s="18"/>
      <c r="D80" s="16" t="s">
        <v>8</v>
      </c>
      <c r="E80" s="19">
        <v>200</v>
      </c>
      <c r="F80" s="20"/>
      <c r="G80" s="21"/>
      <c r="H80" s="22">
        <f t="shared" si="4"/>
        <v>0</v>
      </c>
      <c r="I80" s="22">
        <f t="shared" si="5"/>
        <v>0</v>
      </c>
      <c r="J80" s="18"/>
    </row>
    <row r="81" spans="1:10" ht="54" customHeight="1">
      <c r="A81" s="16">
        <v>6</v>
      </c>
      <c r="B81" s="17" t="s">
        <v>78</v>
      </c>
      <c r="C81" s="18"/>
      <c r="D81" s="16" t="s">
        <v>8</v>
      </c>
      <c r="E81" s="19">
        <v>800</v>
      </c>
      <c r="F81" s="20"/>
      <c r="G81" s="21"/>
      <c r="H81" s="22">
        <f t="shared" si="4"/>
        <v>0</v>
      </c>
      <c r="I81" s="22">
        <f t="shared" si="5"/>
        <v>0</v>
      </c>
      <c r="J81" s="18"/>
    </row>
    <row r="82" spans="1:10" ht="51" customHeight="1">
      <c r="A82" s="16">
        <v>7</v>
      </c>
      <c r="B82" s="17" t="s">
        <v>79</v>
      </c>
      <c r="C82" s="18"/>
      <c r="D82" s="16" t="s">
        <v>8</v>
      </c>
      <c r="E82" s="19">
        <v>4000</v>
      </c>
      <c r="F82" s="20"/>
      <c r="G82" s="21"/>
      <c r="H82" s="22">
        <f t="shared" si="4"/>
        <v>0</v>
      </c>
      <c r="I82" s="22">
        <f t="shared" si="5"/>
        <v>0</v>
      </c>
      <c r="J82" s="18"/>
    </row>
    <row r="83" spans="1:10" ht="27.75" customHeight="1">
      <c r="A83" s="16">
        <v>8</v>
      </c>
      <c r="B83" s="17" t="s">
        <v>80</v>
      </c>
      <c r="C83" s="18"/>
      <c r="D83" s="16" t="s">
        <v>81</v>
      </c>
      <c r="E83" s="19">
        <v>480</v>
      </c>
      <c r="F83" s="20"/>
      <c r="G83" s="21"/>
      <c r="H83" s="22">
        <f t="shared" si="4"/>
        <v>0</v>
      </c>
      <c r="I83" s="22">
        <f t="shared" si="5"/>
        <v>0</v>
      </c>
      <c r="J83" s="18"/>
    </row>
    <row r="84" spans="1:10" ht="27.75" customHeight="1">
      <c r="A84" s="156" t="s">
        <v>146</v>
      </c>
      <c r="B84" s="156"/>
      <c r="C84" s="156"/>
      <c r="D84" s="156"/>
      <c r="E84" s="156"/>
      <c r="F84" s="156"/>
      <c r="G84" s="156"/>
      <c r="H84" s="46">
        <f>SUM(H76:H83)</f>
        <v>0</v>
      </c>
      <c r="I84" s="46">
        <f>SUM(I76:I83)</f>
        <v>0</v>
      </c>
      <c r="J84" s="47"/>
    </row>
    <row r="85" spans="1:256" s="30" customFormat="1" ht="27.75" customHeight="1">
      <c r="A85" s="143" t="s">
        <v>156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2"/>
      <c r="L85" s="12"/>
      <c r="M85" s="13"/>
      <c r="N85" s="8"/>
      <c r="O85" s="8"/>
      <c r="P85" s="8"/>
      <c r="Q85" s="8"/>
      <c r="R85" s="8"/>
      <c r="S85" s="8"/>
      <c r="T85" s="8"/>
      <c r="U85" s="8"/>
      <c r="IS85" s="15"/>
      <c r="IT85" s="15"/>
      <c r="IU85" s="15"/>
      <c r="IV85" s="15"/>
    </row>
    <row r="86" spans="1:256" s="14" customFormat="1" ht="24.75" customHeight="1">
      <c r="A86" s="157" t="s">
        <v>0</v>
      </c>
      <c r="B86" s="157"/>
      <c r="C86" s="78" t="s">
        <v>140</v>
      </c>
      <c r="D86" s="54" t="s">
        <v>1</v>
      </c>
      <c r="E86" s="54" t="s">
        <v>2</v>
      </c>
      <c r="F86" s="55" t="s">
        <v>3</v>
      </c>
      <c r="G86" s="56" t="s">
        <v>4</v>
      </c>
      <c r="H86" s="55" t="s">
        <v>82</v>
      </c>
      <c r="I86" s="55" t="s">
        <v>6</v>
      </c>
      <c r="J86" s="78" t="s">
        <v>141</v>
      </c>
      <c r="K86" s="12"/>
      <c r="L86" s="12"/>
      <c r="M86" s="13"/>
      <c r="N86" s="13"/>
      <c r="O86" s="13"/>
      <c r="P86" s="13"/>
      <c r="Q86" s="13"/>
      <c r="R86" s="13"/>
      <c r="S86" s="13"/>
      <c r="T86" s="13"/>
      <c r="U86" s="13"/>
      <c r="IS86" s="15"/>
      <c r="IT86" s="15"/>
      <c r="IU86" s="15"/>
      <c r="IV86" s="15"/>
    </row>
    <row r="87" spans="1:256" s="14" customFormat="1" ht="84" customHeight="1">
      <c r="A87" s="53"/>
      <c r="B87" s="57" t="s">
        <v>83</v>
      </c>
      <c r="C87" s="54"/>
      <c r="D87" s="54"/>
      <c r="E87" s="54"/>
      <c r="F87" s="55"/>
      <c r="G87" s="56"/>
      <c r="H87" s="55"/>
      <c r="I87" s="55"/>
      <c r="J87" s="54"/>
      <c r="K87" s="12"/>
      <c r="L87" s="12"/>
      <c r="M87" s="13"/>
      <c r="N87" s="13"/>
      <c r="O87" s="13"/>
      <c r="P87" s="13"/>
      <c r="Q87" s="13"/>
      <c r="R87" s="13"/>
      <c r="S87" s="13"/>
      <c r="T87" s="13"/>
      <c r="U87" s="13"/>
      <c r="IS87" s="15"/>
      <c r="IT87" s="15"/>
      <c r="IU87" s="15"/>
      <c r="IV87" s="15"/>
    </row>
    <row r="88" spans="1:256" s="14" customFormat="1" ht="42.75" customHeight="1">
      <c r="A88" s="32">
        <v>1</v>
      </c>
      <c r="B88" s="58" t="s">
        <v>84</v>
      </c>
      <c r="C88" s="32"/>
      <c r="D88" s="32" t="s">
        <v>8</v>
      </c>
      <c r="E88" s="31">
        <v>8</v>
      </c>
      <c r="F88" s="49"/>
      <c r="G88" s="59"/>
      <c r="H88" s="49">
        <f aca="true" t="shared" si="6" ref="H88:H93">E88*F88</f>
        <v>0</v>
      </c>
      <c r="I88" s="49">
        <f aca="true" t="shared" si="7" ref="I88:I93">H88+(H88*G88/100)</f>
        <v>0</v>
      </c>
      <c r="J88" s="31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3"/>
      <c r="IS88" s="15"/>
      <c r="IT88" s="15"/>
      <c r="IU88" s="15"/>
      <c r="IV88" s="15"/>
    </row>
    <row r="89" spans="1:256" s="14" customFormat="1" ht="31.5" customHeight="1">
      <c r="A89" s="32">
        <v>2</v>
      </c>
      <c r="B89" s="58" t="s">
        <v>85</v>
      </c>
      <c r="C89" s="32"/>
      <c r="D89" s="32" t="s">
        <v>8</v>
      </c>
      <c r="E89" s="31">
        <v>4</v>
      </c>
      <c r="F89" s="49"/>
      <c r="G89" s="59"/>
      <c r="H89" s="49">
        <f t="shared" si="6"/>
        <v>0</v>
      </c>
      <c r="I89" s="49">
        <f t="shared" si="7"/>
        <v>0</v>
      </c>
      <c r="J89" s="31"/>
      <c r="K89" s="12"/>
      <c r="L89" s="12"/>
      <c r="M89" s="13"/>
      <c r="N89" s="13"/>
      <c r="O89" s="13"/>
      <c r="P89" s="13"/>
      <c r="Q89" s="13"/>
      <c r="R89" s="13"/>
      <c r="S89" s="13"/>
      <c r="T89" s="13"/>
      <c r="U89" s="13"/>
      <c r="IS89" s="15"/>
      <c r="IT89" s="15"/>
      <c r="IU89" s="15"/>
      <c r="IV89" s="15"/>
    </row>
    <row r="90" spans="1:21" s="15" customFormat="1" ht="36.75" customHeight="1">
      <c r="A90" s="32">
        <v>3</v>
      </c>
      <c r="B90" s="60" t="s">
        <v>86</v>
      </c>
      <c r="C90" s="16"/>
      <c r="D90" s="61" t="s">
        <v>8</v>
      </c>
      <c r="E90" s="60">
        <v>12</v>
      </c>
      <c r="F90" s="62"/>
      <c r="G90" s="63"/>
      <c r="H90" s="49">
        <f t="shared" si="6"/>
        <v>0</v>
      </c>
      <c r="I90" s="49">
        <f t="shared" si="7"/>
        <v>0</v>
      </c>
      <c r="J90" s="60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 s="15" customFormat="1" ht="41.25" customHeight="1">
      <c r="A91" s="32">
        <v>4</v>
      </c>
      <c r="B91" s="60" t="s">
        <v>87</v>
      </c>
      <c r="C91" s="16"/>
      <c r="D91" s="61" t="s">
        <v>8</v>
      </c>
      <c r="E91" s="60">
        <v>25</v>
      </c>
      <c r="F91" s="62"/>
      <c r="G91" s="63"/>
      <c r="H91" s="49">
        <f t="shared" si="6"/>
        <v>0</v>
      </c>
      <c r="I91" s="49">
        <f t="shared" si="7"/>
        <v>0</v>
      </c>
      <c r="J91" s="60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s="15" customFormat="1" ht="39" customHeight="1">
      <c r="A92" s="32">
        <v>5</v>
      </c>
      <c r="B92" s="60" t="s">
        <v>88</v>
      </c>
      <c r="C92" s="16"/>
      <c r="D92" s="61" t="s">
        <v>8</v>
      </c>
      <c r="E92" s="60">
        <v>20</v>
      </c>
      <c r="F92" s="62"/>
      <c r="G92" s="63"/>
      <c r="H92" s="49">
        <f t="shared" si="6"/>
        <v>0</v>
      </c>
      <c r="I92" s="49">
        <f t="shared" si="7"/>
        <v>0</v>
      </c>
      <c r="J92" s="60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 s="15" customFormat="1" ht="36.75" customHeight="1">
      <c r="A93" s="32">
        <v>6</v>
      </c>
      <c r="B93" s="60" t="s">
        <v>89</v>
      </c>
      <c r="C93" s="16"/>
      <c r="D93" s="61" t="s">
        <v>8</v>
      </c>
      <c r="E93" s="60">
        <v>20</v>
      </c>
      <c r="F93" s="62"/>
      <c r="G93" s="63"/>
      <c r="H93" s="49">
        <f t="shared" si="6"/>
        <v>0</v>
      </c>
      <c r="I93" s="49">
        <f t="shared" si="7"/>
        <v>0</v>
      </c>
      <c r="J93" s="60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 ht="27.75" customHeight="1">
      <c r="A94" s="151" t="s">
        <v>147</v>
      </c>
      <c r="B94" s="151"/>
      <c r="C94" s="151"/>
      <c r="D94" s="151"/>
      <c r="E94" s="151"/>
      <c r="F94" s="151"/>
      <c r="G94" s="151"/>
      <c r="H94" s="46">
        <f>SUM(H88:H93)</f>
        <v>0</v>
      </c>
      <c r="I94" s="46">
        <f>SUM(I88:I93)</f>
        <v>0</v>
      </c>
      <c r="J94" s="47"/>
      <c r="K94" s="8"/>
      <c r="L94" s="8"/>
      <c r="M94" s="44"/>
      <c r="N94" s="64"/>
      <c r="O94" s="8"/>
      <c r="P94" s="8"/>
      <c r="Q94" s="8"/>
      <c r="R94" s="8"/>
      <c r="S94" s="8"/>
      <c r="T94" s="8"/>
      <c r="U94" s="8"/>
    </row>
    <row r="95" spans="1:256" s="30" customFormat="1" ht="27.75" customHeight="1">
      <c r="A95" s="143" t="s">
        <v>157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IS95" s="15"/>
      <c r="IT95" s="15"/>
      <c r="IU95" s="15"/>
      <c r="IV95" s="15"/>
    </row>
    <row r="96" spans="1:256" s="30" customFormat="1" ht="27.75" customHeight="1">
      <c r="A96" s="144" t="s">
        <v>0</v>
      </c>
      <c r="B96" s="144"/>
      <c r="C96" s="78" t="s">
        <v>140</v>
      </c>
      <c r="D96" s="9" t="s">
        <v>1</v>
      </c>
      <c r="E96" s="9" t="s">
        <v>2</v>
      </c>
      <c r="F96" s="10" t="s">
        <v>3</v>
      </c>
      <c r="G96" s="11" t="s">
        <v>4</v>
      </c>
      <c r="H96" s="10" t="s">
        <v>5</v>
      </c>
      <c r="I96" s="10" t="s">
        <v>6</v>
      </c>
      <c r="J96" s="78" t="s">
        <v>141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IS96" s="15"/>
      <c r="IT96" s="15"/>
      <c r="IU96" s="15"/>
      <c r="IV96" s="15"/>
    </row>
    <row r="97" spans="1:256" s="42" customFormat="1" ht="48.75" customHeight="1">
      <c r="A97" s="16">
        <v>1</v>
      </c>
      <c r="B97" s="41" t="s">
        <v>90</v>
      </c>
      <c r="C97" s="32"/>
      <c r="D97" s="32" t="s">
        <v>8</v>
      </c>
      <c r="E97" s="32">
        <v>12</v>
      </c>
      <c r="F97" s="65"/>
      <c r="G97" s="59"/>
      <c r="H97" s="22">
        <f aca="true" t="shared" si="8" ref="H97:H111">E97*F97</f>
        <v>0</v>
      </c>
      <c r="I97" s="22">
        <f aca="true" t="shared" si="9" ref="I97:I111">H97+(H97*G97/100)</f>
        <v>0</v>
      </c>
      <c r="J97" s="3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IS97" s="34"/>
      <c r="IT97" s="34"/>
      <c r="IU97" s="34"/>
      <c r="IV97" s="34"/>
    </row>
    <row r="98" spans="1:256" s="42" customFormat="1" ht="55.5" customHeight="1">
      <c r="A98" s="16">
        <v>2</v>
      </c>
      <c r="B98" s="66" t="s">
        <v>91</v>
      </c>
      <c r="C98" s="32"/>
      <c r="D98" s="32" t="s">
        <v>8</v>
      </c>
      <c r="E98" s="32">
        <v>10</v>
      </c>
      <c r="F98" s="65"/>
      <c r="G98" s="59"/>
      <c r="H98" s="22">
        <f t="shared" si="8"/>
        <v>0</v>
      </c>
      <c r="I98" s="22">
        <f t="shared" si="9"/>
        <v>0</v>
      </c>
      <c r="J98" s="3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IS98" s="34"/>
      <c r="IT98" s="34"/>
      <c r="IU98" s="34"/>
      <c r="IV98" s="34"/>
    </row>
    <row r="99" spans="1:256" s="42" customFormat="1" ht="42.75" customHeight="1">
      <c r="A99" s="16">
        <v>3</v>
      </c>
      <c r="B99" s="66" t="s">
        <v>92</v>
      </c>
      <c r="C99" s="32"/>
      <c r="D99" s="32" t="s">
        <v>8</v>
      </c>
      <c r="E99" s="32">
        <v>144</v>
      </c>
      <c r="F99" s="65"/>
      <c r="G99" s="59"/>
      <c r="H99" s="22">
        <f t="shared" si="8"/>
        <v>0</v>
      </c>
      <c r="I99" s="22">
        <f t="shared" si="9"/>
        <v>0</v>
      </c>
      <c r="J99" s="3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IS99" s="34"/>
      <c r="IT99" s="34"/>
      <c r="IU99" s="34"/>
      <c r="IV99" s="34"/>
    </row>
    <row r="100" spans="1:256" s="42" customFormat="1" ht="42.75" customHeight="1">
      <c r="A100" s="16">
        <v>4</v>
      </c>
      <c r="B100" s="66" t="s">
        <v>93</v>
      </c>
      <c r="C100" s="32"/>
      <c r="D100" s="32" t="s">
        <v>8</v>
      </c>
      <c r="E100" s="32">
        <v>30</v>
      </c>
      <c r="F100" s="65"/>
      <c r="G100" s="59"/>
      <c r="H100" s="22">
        <f t="shared" si="8"/>
        <v>0</v>
      </c>
      <c r="I100" s="22">
        <f t="shared" si="9"/>
        <v>0</v>
      </c>
      <c r="J100" s="3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IS100" s="34"/>
      <c r="IT100" s="34"/>
      <c r="IU100" s="34"/>
      <c r="IV100" s="34"/>
    </row>
    <row r="101" spans="1:256" s="42" customFormat="1" ht="42.75" customHeight="1">
      <c r="A101" s="16">
        <v>5</v>
      </c>
      <c r="B101" s="66" t="s">
        <v>94</v>
      </c>
      <c r="C101" s="32"/>
      <c r="D101" s="32" t="s">
        <v>8</v>
      </c>
      <c r="E101" s="32">
        <v>70</v>
      </c>
      <c r="F101" s="65"/>
      <c r="G101" s="59"/>
      <c r="H101" s="22">
        <f t="shared" si="8"/>
        <v>0</v>
      </c>
      <c r="I101" s="22">
        <f t="shared" si="9"/>
        <v>0</v>
      </c>
      <c r="J101" s="3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IS101" s="34"/>
      <c r="IT101" s="34"/>
      <c r="IU101" s="34"/>
      <c r="IV101" s="34"/>
    </row>
    <row r="102" spans="1:256" s="42" customFormat="1" ht="27.75" customHeight="1">
      <c r="A102" s="16">
        <v>6</v>
      </c>
      <c r="B102" s="66" t="s">
        <v>95</v>
      </c>
      <c r="C102" s="32"/>
      <c r="D102" s="32" t="s">
        <v>8</v>
      </c>
      <c r="E102" s="32">
        <v>10</v>
      </c>
      <c r="F102" s="65"/>
      <c r="G102" s="59"/>
      <c r="H102" s="22">
        <f t="shared" si="8"/>
        <v>0</v>
      </c>
      <c r="I102" s="22">
        <f t="shared" si="9"/>
        <v>0</v>
      </c>
      <c r="J102" s="3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IS102" s="34"/>
      <c r="IT102" s="34"/>
      <c r="IU102" s="34"/>
      <c r="IV102" s="34"/>
    </row>
    <row r="103" spans="1:256" s="42" customFormat="1" ht="61.5" customHeight="1">
      <c r="A103" s="16">
        <v>7</v>
      </c>
      <c r="B103" s="66" t="s">
        <v>96</v>
      </c>
      <c r="C103" s="16"/>
      <c r="D103" s="32" t="s">
        <v>8</v>
      </c>
      <c r="E103" s="32">
        <v>15</v>
      </c>
      <c r="F103" s="65"/>
      <c r="G103" s="59"/>
      <c r="H103" s="22">
        <f t="shared" si="8"/>
        <v>0</v>
      </c>
      <c r="I103" s="22">
        <f t="shared" si="9"/>
        <v>0</v>
      </c>
      <c r="J103" s="3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IS103" s="34"/>
      <c r="IT103" s="34"/>
      <c r="IU103" s="34"/>
      <c r="IV103" s="34"/>
    </row>
    <row r="104" spans="1:256" s="42" customFormat="1" ht="42" customHeight="1">
      <c r="A104" s="16">
        <v>8</v>
      </c>
      <c r="B104" s="66" t="s">
        <v>97</v>
      </c>
      <c r="C104" s="32"/>
      <c r="D104" s="32" t="s">
        <v>8</v>
      </c>
      <c r="E104" s="32">
        <v>50</v>
      </c>
      <c r="F104" s="65"/>
      <c r="G104" s="59"/>
      <c r="H104" s="22">
        <f t="shared" si="8"/>
        <v>0</v>
      </c>
      <c r="I104" s="22">
        <f t="shared" si="9"/>
        <v>0</v>
      </c>
      <c r="J104" s="3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IS104" s="34"/>
      <c r="IT104" s="34"/>
      <c r="IU104" s="34"/>
      <c r="IV104" s="34"/>
    </row>
    <row r="105" spans="1:256" s="42" customFormat="1" ht="98.25" customHeight="1">
      <c r="A105" s="16">
        <v>9</v>
      </c>
      <c r="B105" s="66" t="s">
        <v>98</v>
      </c>
      <c r="C105" s="16"/>
      <c r="D105" s="32" t="s">
        <v>8</v>
      </c>
      <c r="E105" s="32">
        <v>480</v>
      </c>
      <c r="F105" s="65"/>
      <c r="G105" s="59"/>
      <c r="H105" s="22">
        <f t="shared" si="8"/>
        <v>0</v>
      </c>
      <c r="I105" s="22">
        <f t="shared" si="9"/>
        <v>0</v>
      </c>
      <c r="J105" s="3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IS105" s="34"/>
      <c r="IT105" s="34"/>
      <c r="IU105" s="34"/>
      <c r="IV105" s="34"/>
    </row>
    <row r="106" spans="1:256" s="42" customFormat="1" ht="62.25" customHeight="1">
      <c r="A106" s="16">
        <v>10</v>
      </c>
      <c r="B106" s="66" t="s">
        <v>99</v>
      </c>
      <c r="C106" s="16"/>
      <c r="D106" s="32" t="s">
        <v>8</v>
      </c>
      <c r="E106" s="32">
        <v>480</v>
      </c>
      <c r="F106" s="65"/>
      <c r="G106" s="59"/>
      <c r="H106" s="22">
        <f t="shared" si="8"/>
        <v>0</v>
      </c>
      <c r="I106" s="22">
        <f t="shared" si="9"/>
        <v>0</v>
      </c>
      <c r="J106" s="3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IS106" s="34"/>
      <c r="IT106" s="34"/>
      <c r="IU106" s="34"/>
      <c r="IV106" s="34"/>
    </row>
    <row r="107" spans="1:256" s="42" customFormat="1" ht="51.75" customHeight="1">
      <c r="A107" s="16">
        <v>11</v>
      </c>
      <c r="B107" s="66" t="s">
        <v>100</v>
      </c>
      <c r="C107" s="16"/>
      <c r="D107" s="32" t="s">
        <v>45</v>
      </c>
      <c r="E107" s="32">
        <v>24</v>
      </c>
      <c r="F107" s="65"/>
      <c r="G107" s="59"/>
      <c r="H107" s="22">
        <f t="shared" si="8"/>
        <v>0</v>
      </c>
      <c r="I107" s="22">
        <f t="shared" si="9"/>
        <v>0</v>
      </c>
      <c r="J107" s="3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IS107" s="34"/>
      <c r="IT107" s="34"/>
      <c r="IU107" s="34"/>
      <c r="IV107" s="34"/>
    </row>
    <row r="108" spans="1:256" s="42" customFormat="1" ht="80.25" customHeight="1">
      <c r="A108" s="16">
        <v>12</v>
      </c>
      <c r="B108" s="66" t="s">
        <v>101</v>
      </c>
      <c r="C108" s="16"/>
      <c r="D108" s="32" t="s">
        <v>8</v>
      </c>
      <c r="E108" s="32">
        <v>72</v>
      </c>
      <c r="F108" s="65"/>
      <c r="G108" s="59"/>
      <c r="H108" s="22">
        <f t="shared" si="8"/>
        <v>0</v>
      </c>
      <c r="I108" s="22">
        <f t="shared" si="9"/>
        <v>0</v>
      </c>
      <c r="J108" s="3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IS108" s="34"/>
      <c r="IT108" s="34"/>
      <c r="IU108" s="34"/>
      <c r="IV108" s="34"/>
    </row>
    <row r="109" spans="1:256" s="42" customFormat="1" ht="27.75" customHeight="1">
      <c r="A109" s="16">
        <v>13</v>
      </c>
      <c r="B109" s="66" t="s">
        <v>102</v>
      </c>
      <c r="C109" s="32"/>
      <c r="D109" s="32" t="s">
        <v>8</v>
      </c>
      <c r="E109" s="32">
        <v>96</v>
      </c>
      <c r="F109" s="65"/>
      <c r="G109" s="59"/>
      <c r="H109" s="22">
        <f t="shared" si="8"/>
        <v>0</v>
      </c>
      <c r="I109" s="22">
        <f t="shared" si="9"/>
        <v>0</v>
      </c>
      <c r="J109" s="3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IS109" s="34"/>
      <c r="IT109" s="34"/>
      <c r="IU109" s="34"/>
      <c r="IV109" s="34"/>
    </row>
    <row r="110" spans="1:256" s="42" customFormat="1" ht="59.25" customHeight="1">
      <c r="A110" s="16">
        <v>14</v>
      </c>
      <c r="B110" s="31" t="s">
        <v>103</v>
      </c>
      <c r="C110" s="32"/>
      <c r="D110" s="32" t="s">
        <v>8</v>
      </c>
      <c r="E110" s="32">
        <v>1500</v>
      </c>
      <c r="F110" s="65"/>
      <c r="G110" s="59"/>
      <c r="H110" s="22">
        <f t="shared" si="8"/>
        <v>0</v>
      </c>
      <c r="I110" s="22">
        <f t="shared" si="9"/>
        <v>0</v>
      </c>
      <c r="J110" s="3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IS110" s="34"/>
      <c r="IT110" s="34"/>
      <c r="IU110" s="34"/>
      <c r="IV110" s="34"/>
    </row>
    <row r="111" spans="1:256" s="42" customFormat="1" ht="75" customHeight="1">
      <c r="A111" s="16">
        <v>15</v>
      </c>
      <c r="B111" s="67" t="s">
        <v>104</v>
      </c>
      <c r="C111" s="32"/>
      <c r="D111" s="32" t="s">
        <v>8</v>
      </c>
      <c r="E111" s="32">
        <v>20</v>
      </c>
      <c r="F111" s="65"/>
      <c r="G111" s="59"/>
      <c r="H111" s="22">
        <f t="shared" si="8"/>
        <v>0</v>
      </c>
      <c r="I111" s="22">
        <f t="shared" si="9"/>
        <v>0</v>
      </c>
      <c r="J111" s="3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IS111" s="34"/>
      <c r="IT111" s="34"/>
      <c r="IU111" s="34"/>
      <c r="IV111" s="34"/>
    </row>
    <row r="112" spans="1:256" s="30" customFormat="1" ht="27.75" customHeight="1">
      <c r="A112" s="142" t="s">
        <v>148</v>
      </c>
      <c r="B112" s="142"/>
      <c r="C112" s="142"/>
      <c r="D112" s="142"/>
      <c r="E112" s="142"/>
      <c r="F112" s="142"/>
      <c r="G112" s="142"/>
      <c r="H112" s="52">
        <f>SUM(H97:H111)</f>
        <v>0</v>
      </c>
      <c r="I112" s="52">
        <f>SUM(I97:I111)</f>
        <v>0</v>
      </c>
      <c r="J112" s="43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IS112" s="15"/>
      <c r="IT112" s="15"/>
      <c r="IU112" s="15"/>
      <c r="IV112" s="15"/>
    </row>
    <row r="113" spans="1:10" ht="27.75" customHeight="1">
      <c r="A113" s="143" t="s">
        <v>158</v>
      </c>
      <c r="B113" s="143"/>
      <c r="C113" s="143"/>
      <c r="D113" s="143"/>
      <c r="E113" s="143"/>
      <c r="F113" s="143"/>
      <c r="G113" s="143"/>
      <c r="H113" s="143"/>
      <c r="I113" s="143"/>
      <c r="J113" s="143"/>
    </row>
    <row r="114" spans="1:10" ht="27.75" customHeight="1">
      <c r="A114" s="144" t="s">
        <v>0</v>
      </c>
      <c r="B114" s="144"/>
      <c r="C114" s="78" t="s">
        <v>140</v>
      </c>
      <c r="D114" s="9" t="s">
        <v>1</v>
      </c>
      <c r="E114" s="9" t="s">
        <v>2</v>
      </c>
      <c r="F114" s="10" t="s">
        <v>3</v>
      </c>
      <c r="G114" s="11" t="s">
        <v>4</v>
      </c>
      <c r="H114" s="10" t="s">
        <v>5</v>
      </c>
      <c r="I114" s="10" t="s">
        <v>6</v>
      </c>
      <c r="J114" s="78" t="s">
        <v>141</v>
      </c>
    </row>
    <row r="115" spans="1:10" ht="42.75" customHeight="1">
      <c r="A115" s="16">
        <v>1</v>
      </c>
      <c r="B115" s="68" t="s">
        <v>105</v>
      </c>
      <c r="C115" s="18"/>
      <c r="D115" s="16" t="s">
        <v>8</v>
      </c>
      <c r="E115" s="19">
        <v>6000</v>
      </c>
      <c r="F115" s="20"/>
      <c r="G115" s="21"/>
      <c r="H115" s="22">
        <f>E115*F115</f>
        <v>0</v>
      </c>
      <c r="I115" s="22">
        <f>H115+(H115*G115/100)</f>
        <v>0</v>
      </c>
      <c r="J115" s="18"/>
    </row>
    <row r="116" spans="1:10" ht="42.75" customHeight="1">
      <c r="A116" s="16">
        <v>2</v>
      </c>
      <c r="B116" s="17" t="s">
        <v>106</v>
      </c>
      <c r="C116" s="18"/>
      <c r="D116" s="16" t="s">
        <v>107</v>
      </c>
      <c r="E116" s="19">
        <v>300</v>
      </c>
      <c r="F116" s="20"/>
      <c r="G116" s="21"/>
      <c r="H116" s="22">
        <f>E116*F116</f>
        <v>0</v>
      </c>
      <c r="I116" s="22">
        <f>H116+(H116*G116/100)</f>
        <v>0</v>
      </c>
      <c r="J116" s="18"/>
    </row>
    <row r="117" spans="1:10" ht="27.75" customHeight="1">
      <c r="A117" s="151" t="s">
        <v>149</v>
      </c>
      <c r="B117" s="151"/>
      <c r="C117" s="151"/>
      <c r="D117" s="151"/>
      <c r="E117" s="151"/>
      <c r="F117" s="151"/>
      <c r="G117" s="151"/>
      <c r="H117" s="46">
        <f>SUM(H115:H116)</f>
        <v>0</v>
      </c>
      <c r="I117" s="46">
        <f>SUM(I115:I116)</f>
        <v>0</v>
      </c>
      <c r="J117" s="47"/>
    </row>
    <row r="118" ht="27.75" customHeight="1"/>
    <row r="119" spans="1:10" ht="27.75" customHeight="1">
      <c r="A119" s="143" t="s">
        <v>159</v>
      </c>
      <c r="B119" s="143"/>
      <c r="C119" s="143"/>
      <c r="D119" s="143"/>
      <c r="E119" s="143"/>
      <c r="F119" s="143"/>
      <c r="G119" s="143"/>
      <c r="H119" s="143"/>
      <c r="I119" s="143"/>
      <c r="J119" s="143"/>
    </row>
    <row r="120" spans="1:10" ht="27.75" customHeight="1">
      <c r="A120" s="144" t="s">
        <v>0</v>
      </c>
      <c r="B120" s="144"/>
      <c r="C120" s="78" t="s">
        <v>140</v>
      </c>
      <c r="D120" s="9" t="s">
        <v>1</v>
      </c>
      <c r="E120" s="9" t="s">
        <v>2</v>
      </c>
      <c r="F120" s="10" t="s">
        <v>3</v>
      </c>
      <c r="G120" s="11" t="s">
        <v>4</v>
      </c>
      <c r="H120" s="10" t="s">
        <v>5</v>
      </c>
      <c r="I120" s="10" t="s">
        <v>6</v>
      </c>
      <c r="J120" s="78" t="s">
        <v>141</v>
      </c>
    </row>
    <row r="121" spans="1:256" s="74" customFormat="1" ht="28.5" customHeight="1">
      <c r="A121" s="69">
        <v>1</v>
      </c>
      <c r="B121" s="29" t="s">
        <v>108</v>
      </c>
      <c r="C121" s="69"/>
      <c r="D121" s="69" t="s">
        <v>45</v>
      </c>
      <c r="E121" s="29">
        <v>10000</v>
      </c>
      <c r="F121" s="70"/>
      <c r="G121" s="71"/>
      <c r="H121" s="72">
        <f aca="true" t="shared" si="10" ref="H121:H130">E121*F121</f>
        <v>0</v>
      </c>
      <c r="I121" s="72">
        <f aca="true" t="shared" si="11" ref="I121:I130">H121+(H121*G121/100)</f>
        <v>0</v>
      </c>
      <c r="J121" s="73"/>
      <c r="K121" s="23"/>
      <c r="L121" s="23"/>
      <c r="M121" s="24"/>
      <c r="N121" s="23"/>
      <c r="O121" s="23"/>
      <c r="P121" s="23"/>
      <c r="Q121" s="23"/>
      <c r="R121" s="23"/>
      <c r="S121" s="23"/>
      <c r="T121" s="23"/>
      <c r="U121" s="23"/>
      <c r="IS121" s="75"/>
      <c r="IT121" s="75"/>
      <c r="IU121" s="75"/>
      <c r="IV121" s="75"/>
    </row>
    <row r="122" spans="1:256" s="74" customFormat="1" ht="28.5" customHeight="1">
      <c r="A122" s="69">
        <v>2</v>
      </c>
      <c r="B122" s="29" t="s">
        <v>109</v>
      </c>
      <c r="C122" s="69"/>
      <c r="D122" s="69" t="s">
        <v>8</v>
      </c>
      <c r="E122" s="29">
        <v>3000</v>
      </c>
      <c r="F122" s="70"/>
      <c r="G122" s="71"/>
      <c r="H122" s="72">
        <f t="shared" si="10"/>
        <v>0</v>
      </c>
      <c r="I122" s="72">
        <f t="shared" si="11"/>
        <v>0</v>
      </c>
      <c r="J122" s="73"/>
      <c r="K122" s="23"/>
      <c r="L122" s="23"/>
      <c r="M122" s="24"/>
      <c r="N122" s="23"/>
      <c r="O122" s="23"/>
      <c r="P122" s="23"/>
      <c r="Q122" s="23"/>
      <c r="R122" s="23"/>
      <c r="S122" s="23"/>
      <c r="T122" s="23"/>
      <c r="U122" s="23"/>
      <c r="IS122" s="75"/>
      <c r="IT122" s="75"/>
      <c r="IU122" s="75"/>
      <c r="IV122" s="75"/>
    </row>
    <row r="123" spans="1:256" s="74" customFormat="1" ht="28.5" customHeight="1">
      <c r="A123" s="69">
        <v>3</v>
      </c>
      <c r="B123" s="29" t="s">
        <v>110</v>
      </c>
      <c r="C123" s="69"/>
      <c r="D123" s="69" t="s">
        <v>8</v>
      </c>
      <c r="E123" s="29">
        <v>3000</v>
      </c>
      <c r="F123" s="70"/>
      <c r="G123" s="71"/>
      <c r="H123" s="72">
        <f t="shared" si="10"/>
        <v>0</v>
      </c>
      <c r="I123" s="72">
        <f t="shared" si="11"/>
        <v>0</v>
      </c>
      <c r="J123" s="73"/>
      <c r="K123" s="23"/>
      <c r="L123" s="23"/>
      <c r="M123" s="24"/>
      <c r="N123" s="23"/>
      <c r="O123" s="23"/>
      <c r="P123" s="23"/>
      <c r="Q123" s="23"/>
      <c r="R123" s="23"/>
      <c r="S123" s="23"/>
      <c r="T123" s="23"/>
      <c r="U123" s="23"/>
      <c r="IS123" s="75"/>
      <c r="IT123" s="75"/>
      <c r="IU123" s="75"/>
      <c r="IV123" s="75"/>
    </row>
    <row r="124" spans="1:256" s="74" customFormat="1" ht="28.5" customHeight="1">
      <c r="A124" s="69">
        <v>4</v>
      </c>
      <c r="B124" s="29" t="s">
        <v>111</v>
      </c>
      <c r="C124" s="69"/>
      <c r="D124" s="69" t="s">
        <v>8</v>
      </c>
      <c r="E124" s="29">
        <v>1200</v>
      </c>
      <c r="F124" s="70"/>
      <c r="G124" s="71"/>
      <c r="H124" s="72">
        <f t="shared" si="10"/>
        <v>0</v>
      </c>
      <c r="I124" s="72">
        <f t="shared" si="11"/>
        <v>0</v>
      </c>
      <c r="J124" s="69"/>
      <c r="K124" s="23"/>
      <c r="L124" s="23"/>
      <c r="M124" s="24"/>
      <c r="N124" s="23"/>
      <c r="O124" s="23"/>
      <c r="P124" s="23"/>
      <c r="Q124" s="23"/>
      <c r="R124" s="23"/>
      <c r="S124" s="23"/>
      <c r="T124" s="23"/>
      <c r="U124" s="23"/>
      <c r="IS124" s="75"/>
      <c r="IT124" s="75"/>
      <c r="IU124" s="75"/>
      <c r="IV124" s="75"/>
    </row>
    <row r="125" spans="1:256" s="74" customFormat="1" ht="28.5" customHeight="1">
      <c r="A125" s="69">
        <v>5</v>
      </c>
      <c r="B125" s="29" t="s">
        <v>112</v>
      </c>
      <c r="C125" s="69"/>
      <c r="D125" s="69" t="s">
        <v>8</v>
      </c>
      <c r="E125" s="29">
        <v>1000</v>
      </c>
      <c r="F125" s="70"/>
      <c r="G125" s="71"/>
      <c r="H125" s="72">
        <f t="shared" si="10"/>
        <v>0</v>
      </c>
      <c r="I125" s="72">
        <f t="shared" si="11"/>
        <v>0</v>
      </c>
      <c r="J125" s="73"/>
      <c r="K125" s="23"/>
      <c r="L125" s="23"/>
      <c r="M125" s="24"/>
      <c r="N125" s="23"/>
      <c r="O125" s="23"/>
      <c r="P125" s="23"/>
      <c r="Q125" s="23"/>
      <c r="R125" s="23"/>
      <c r="S125" s="23"/>
      <c r="T125" s="23"/>
      <c r="U125" s="23"/>
      <c r="IS125" s="75"/>
      <c r="IT125" s="75"/>
      <c r="IU125" s="75"/>
      <c r="IV125" s="75"/>
    </row>
    <row r="126" spans="1:256" s="74" customFormat="1" ht="28.5" customHeight="1">
      <c r="A126" s="69">
        <v>6</v>
      </c>
      <c r="B126" s="29" t="s">
        <v>113</v>
      </c>
      <c r="C126" s="69"/>
      <c r="D126" s="69" t="s">
        <v>8</v>
      </c>
      <c r="E126" s="29">
        <v>2300</v>
      </c>
      <c r="F126" s="70"/>
      <c r="G126" s="71"/>
      <c r="H126" s="72">
        <f t="shared" si="10"/>
        <v>0</v>
      </c>
      <c r="I126" s="72">
        <f t="shared" si="11"/>
        <v>0</v>
      </c>
      <c r="J126" s="73"/>
      <c r="K126" s="23"/>
      <c r="L126" s="23"/>
      <c r="M126" s="24"/>
      <c r="N126" s="23"/>
      <c r="O126" s="23"/>
      <c r="P126" s="23"/>
      <c r="Q126" s="23"/>
      <c r="R126" s="23"/>
      <c r="S126" s="23"/>
      <c r="T126" s="23"/>
      <c r="U126" s="23"/>
      <c r="IS126" s="75"/>
      <c r="IT126" s="75"/>
      <c r="IU126" s="75"/>
      <c r="IV126" s="75"/>
    </row>
    <row r="127" spans="1:256" s="74" customFormat="1" ht="28.5" customHeight="1">
      <c r="A127" s="69">
        <v>7</v>
      </c>
      <c r="B127" s="29" t="s">
        <v>114</v>
      </c>
      <c r="C127" s="73"/>
      <c r="D127" s="69" t="s">
        <v>8</v>
      </c>
      <c r="E127" s="29">
        <v>300</v>
      </c>
      <c r="F127" s="70"/>
      <c r="G127" s="71"/>
      <c r="H127" s="72">
        <f t="shared" si="10"/>
        <v>0</v>
      </c>
      <c r="I127" s="72">
        <f t="shared" si="11"/>
        <v>0</v>
      </c>
      <c r="J127" s="73"/>
      <c r="K127" s="23"/>
      <c r="L127" s="23"/>
      <c r="M127" s="24"/>
      <c r="N127" s="23"/>
      <c r="O127" s="23"/>
      <c r="P127" s="23"/>
      <c r="Q127" s="23"/>
      <c r="R127" s="23"/>
      <c r="S127" s="23"/>
      <c r="T127" s="23"/>
      <c r="U127" s="23"/>
      <c r="IS127" s="75"/>
      <c r="IT127" s="75"/>
      <c r="IU127" s="75"/>
      <c r="IV127" s="75"/>
    </row>
    <row r="128" spans="1:10" ht="56.25" customHeight="1">
      <c r="A128" s="32">
        <v>8</v>
      </c>
      <c r="B128" s="17" t="s">
        <v>115</v>
      </c>
      <c r="C128" s="18"/>
      <c r="D128" s="16" t="s">
        <v>12</v>
      </c>
      <c r="E128" s="19">
        <v>7000</v>
      </c>
      <c r="F128" s="20"/>
      <c r="G128" s="21"/>
      <c r="H128" s="72">
        <f t="shared" si="10"/>
        <v>0</v>
      </c>
      <c r="I128" s="72">
        <f t="shared" si="11"/>
        <v>0</v>
      </c>
      <c r="J128" s="18"/>
    </row>
    <row r="129" spans="1:10" ht="56.25" customHeight="1">
      <c r="A129" s="32">
        <v>9</v>
      </c>
      <c r="B129" s="17" t="s">
        <v>116</v>
      </c>
      <c r="C129" s="18"/>
      <c r="D129" s="16" t="s">
        <v>12</v>
      </c>
      <c r="E129" s="19">
        <v>4500</v>
      </c>
      <c r="F129" s="20"/>
      <c r="G129" s="21"/>
      <c r="H129" s="72">
        <f t="shared" si="10"/>
        <v>0</v>
      </c>
      <c r="I129" s="72">
        <f t="shared" si="11"/>
        <v>0</v>
      </c>
      <c r="J129" s="18"/>
    </row>
    <row r="130" spans="1:10" ht="56.25" customHeight="1">
      <c r="A130" s="32">
        <v>10</v>
      </c>
      <c r="B130" s="17" t="s">
        <v>117</v>
      </c>
      <c r="C130" s="18"/>
      <c r="D130" s="16" t="s">
        <v>12</v>
      </c>
      <c r="E130" s="19">
        <v>4000</v>
      </c>
      <c r="F130" s="20"/>
      <c r="G130" s="21"/>
      <c r="H130" s="72">
        <f t="shared" si="10"/>
        <v>0</v>
      </c>
      <c r="I130" s="72">
        <f t="shared" si="11"/>
        <v>0</v>
      </c>
      <c r="J130" s="18"/>
    </row>
    <row r="131" spans="1:10" ht="27.75" customHeight="1">
      <c r="A131" s="151" t="s">
        <v>150</v>
      </c>
      <c r="B131" s="151"/>
      <c r="C131" s="151"/>
      <c r="D131" s="151"/>
      <c r="E131" s="151"/>
      <c r="F131" s="151"/>
      <c r="G131" s="151"/>
      <c r="H131" s="46">
        <f>SUM(H121:H130)</f>
        <v>0</v>
      </c>
      <c r="I131" s="46">
        <f>SUM(I121:I130)</f>
        <v>0</v>
      </c>
      <c r="J131" s="47"/>
    </row>
    <row r="132" spans="1:10" ht="42.75" customHeight="1">
      <c r="A132" s="152" t="s">
        <v>160</v>
      </c>
      <c r="B132" s="152"/>
      <c r="C132" s="152"/>
      <c r="D132" s="152"/>
      <c r="E132" s="152"/>
      <c r="F132" s="152"/>
      <c r="G132" s="152"/>
      <c r="H132" s="152"/>
      <c r="I132" s="152"/>
      <c r="J132" s="152"/>
    </row>
    <row r="133" spans="1:10" ht="33.75" customHeight="1">
      <c r="A133" s="153" t="s">
        <v>0</v>
      </c>
      <c r="B133" s="153"/>
      <c r="C133" s="78" t="s">
        <v>140</v>
      </c>
      <c r="D133" s="116" t="s">
        <v>1</v>
      </c>
      <c r="E133" s="116" t="s">
        <v>2</v>
      </c>
      <c r="F133" s="117" t="s">
        <v>3</v>
      </c>
      <c r="G133" s="118" t="s">
        <v>4</v>
      </c>
      <c r="H133" s="117" t="s">
        <v>5</v>
      </c>
      <c r="I133" s="117" t="s">
        <v>6</v>
      </c>
      <c r="J133" s="78" t="s">
        <v>141</v>
      </c>
    </row>
    <row r="134" spans="1:10" ht="37.5" customHeight="1">
      <c r="A134" s="119">
        <v>1</v>
      </c>
      <c r="B134" s="120" t="s">
        <v>118</v>
      </c>
      <c r="C134" s="121"/>
      <c r="D134" s="122"/>
      <c r="E134" s="122"/>
      <c r="F134" s="123"/>
      <c r="G134" s="123"/>
      <c r="H134" s="124"/>
      <c r="I134" s="123"/>
      <c r="J134" s="125"/>
    </row>
    <row r="135" spans="1:10" ht="81" customHeight="1">
      <c r="A135" s="119" t="s">
        <v>119</v>
      </c>
      <c r="B135" s="126" t="s">
        <v>120</v>
      </c>
      <c r="C135" s="127"/>
      <c r="D135" s="119" t="s">
        <v>12</v>
      </c>
      <c r="E135" s="119">
        <v>5</v>
      </c>
      <c r="F135" s="128"/>
      <c r="G135" s="129"/>
      <c r="H135" s="128">
        <f>E135*F135</f>
        <v>0</v>
      </c>
      <c r="I135" s="128">
        <f>H135+(H135*G135/100)</f>
        <v>0</v>
      </c>
      <c r="J135" s="130"/>
    </row>
    <row r="136" spans="1:10" ht="82.5" customHeight="1">
      <c r="A136" s="119" t="s">
        <v>121</v>
      </c>
      <c r="B136" s="126" t="s">
        <v>122</v>
      </c>
      <c r="C136" s="127"/>
      <c r="D136" s="119" t="s">
        <v>12</v>
      </c>
      <c r="E136" s="119">
        <v>5</v>
      </c>
      <c r="F136" s="128"/>
      <c r="G136" s="129"/>
      <c r="H136" s="128">
        <f>E136*F136</f>
        <v>0</v>
      </c>
      <c r="I136" s="128">
        <f>H136+(H136*G136/100)</f>
        <v>0</v>
      </c>
      <c r="J136" s="130"/>
    </row>
    <row r="137" spans="1:10" ht="81" customHeight="1">
      <c r="A137" s="119" t="s">
        <v>123</v>
      </c>
      <c r="B137" s="126" t="s">
        <v>124</v>
      </c>
      <c r="C137" s="127"/>
      <c r="D137" s="119" t="s">
        <v>12</v>
      </c>
      <c r="E137" s="119">
        <v>2</v>
      </c>
      <c r="F137" s="128"/>
      <c r="G137" s="129"/>
      <c r="H137" s="128">
        <f>E137*F137</f>
        <v>0</v>
      </c>
      <c r="I137" s="128">
        <f>H137+(H137*G137/100)</f>
        <v>0</v>
      </c>
      <c r="J137" s="130"/>
    </row>
    <row r="138" spans="1:10" ht="96">
      <c r="A138" s="119" t="s">
        <v>133</v>
      </c>
      <c r="B138" s="126" t="s">
        <v>125</v>
      </c>
      <c r="C138" s="127"/>
      <c r="D138" s="119" t="s">
        <v>8</v>
      </c>
      <c r="E138" s="119">
        <v>5</v>
      </c>
      <c r="F138" s="128"/>
      <c r="G138" s="129"/>
      <c r="H138" s="128">
        <f>E138*F138</f>
        <v>0</v>
      </c>
      <c r="I138" s="128">
        <f>H138+(H138*G138/100)</f>
        <v>0</v>
      </c>
      <c r="J138" s="130"/>
    </row>
    <row r="139" spans="1:10" ht="30.75" customHeight="1">
      <c r="A139" s="119">
        <v>2</v>
      </c>
      <c r="B139" s="120" t="s">
        <v>126</v>
      </c>
      <c r="C139" s="121"/>
      <c r="D139" s="131"/>
      <c r="E139" s="131"/>
      <c r="F139" s="132"/>
      <c r="G139" s="133"/>
      <c r="H139" s="132"/>
      <c r="I139" s="132"/>
      <c r="J139" s="134"/>
    </row>
    <row r="140" spans="1:10" ht="60" customHeight="1">
      <c r="A140" s="119" t="s">
        <v>119</v>
      </c>
      <c r="B140" s="126" t="s">
        <v>127</v>
      </c>
      <c r="C140" s="127"/>
      <c r="D140" s="119" t="s">
        <v>12</v>
      </c>
      <c r="E140" s="119">
        <v>5</v>
      </c>
      <c r="F140" s="128"/>
      <c r="G140" s="129"/>
      <c r="H140" s="128">
        <f>E140*F140</f>
        <v>0</v>
      </c>
      <c r="I140" s="128">
        <f>H140+(H140*G140/100)</f>
        <v>0</v>
      </c>
      <c r="J140" s="130"/>
    </row>
    <row r="141" spans="1:10" ht="57" customHeight="1">
      <c r="A141" s="119" t="s">
        <v>121</v>
      </c>
      <c r="B141" s="126" t="s">
        <v>128</v>
      </c>
      <c r="C141" s="127"/>
      <c r="D141" s="119" t="s">
        <v>12</v>
      </c>
      <c r="E141" s="119">
        <v>5</v>
      </c>
      <c r="F141" s="128"/>
      <c r="G141" s="129"/>
      <c r="H141" s="128">
        <f>E141*F141</f>
        <v>0</v>
      </c>
      <c r="I141" s="128">
        <f>H141+(H141*G141/100)</f>
        <v>0</v>
      </c>
      <c r="J141" s="130"/>
    </row>
    <row r="142" spans="1:10" ht="22.5" customHeight="1">
      <c r="A142" s="119">
        <v>3</v>
      </c>
      <c r="B142" s="120" t="s">
        <v>129</v>
      </c>
      <c r="C142" s="121"/>
      <c r="D142" s="131"/>
      <c r="E142" s="131"/>
      <c r="F142" s="132"/>
      <c r="G142" s="133"/>
      <c r="H142" s="132"/>
      <c r="I142" s="132"/>
      <c r="J142" s="134"/>
    </row>
    <row r="143" spans="1:10" ht="34.5" customHeight="1">
      <c r="A143" s="119" t="s">
        <v>119</v>
      </c>
      <c r="B143" s="126" t="s">
        <v>130</v>
      </c>
      <c r="C143" s="127"/>
      <c r="D143" s="119" t="s">
        <v>8</v>
      </c>
      <c r="E143" s="119">
        <v>10</v>
      </c>
      <c r="F143" s="128"/>
      <c r="G143" s="129"/>
      <c r="H143" s="128">
        <f>E143*F143</f>
        <v>0</v>
      </c>
      <c r="I143" s="128">
        <f>H143+(H143*G143/100)</f>
        <v>0</v>
      </c>
      <c r="J143" s="130"/>
    </row>
    <row r="144" spans="1:10" ht="33.75" customHeight="1">
      <c r="A144" s="119" t="s">
        <v>121</v>
      </c>
      <c r="B144" s="126" t="s">
        <v>131</v>
      </c>
      <c r="C144" s="127"/>
      <c r="D144" s="119" t="s">
        <v>12</v>
      </c>
      <c r="E144" s="119">
        <v>2</v>
      </c>
      <c r="F144" s="128"/>
      <c r="G144" s="129"/>
      <c r="H144" s="128">
        <f>E144*F144</f>
        <v>0</v>
      </c>
      <c r="I144" s="128">
        <f>H144+(H144*G144/100)</f>
        <v>0</v>
      </c>
      <c r="J144" s="130"/>
    </row>
    <row r="145" spans="1:10" ht="46.5" customHeight="1">
      <c r="A145" s="119" t="s">
        <v>123</v>
      </c>
      <c r="B145" s="126" t="s">
        <v>132</v>
      </c>
      <c r="C145" s="127"/>
      <c r="D145" s="119" t="s">
        <v>12</v>
      </c>
      <c r="E145" s="119">
        <v>1</v>
      </c>
      <c r="F145" s="128"/>
      <c r="G145" s="129"/>
      <c r="H145" s="128">
        <f>E145*F145</f>
        <v>0</v>
      </c>
      <c r="I145" s="128">
        <f>H145+(H145*G145/100)</f>
        <v>0</v>
      </c>
      <c r="J145" s="130"/>
    </row>
    <row r="146" spans="1:10" ht="58.5" customHeight="1">
      <c r="A146" s="119" t="s">
        <v>133</v>
      </c>
      <c r="B146" s="126" t="s">
        <v>134</v>
      </c>
      <c r="C146" s="127"/>
      <c r="D146" s="119" t="s">
        <v>135</v>
      </c>
      <c r="E146" s="119">
        <v>10</v>
      </c>
      <c r="F146" s="128"/>
      <c r="G146" s="129"/>
      <c r="H146" s="128">
        <f>E146*F146</f>
        <v>0</v>
      </c>
      <c r="I146" s="128">
        <f>H146+(H146*G146/100)</f>
        <v>0</v>
      </c>
      <c r="J146" s="130"/>
    </row>
    <row r="147" spans="1:10" ht="57" customHeight="1">
      <c r="A147" s="119">
        <v>4</v>
      </c>
      <c r="B147" s="126" t="s">
        <v>136</v>
      </c>
      <c r="C147" s="127"/>
      <c r="D147" s="119" t="s">
        <v>12</v>
      </c>
      <c r="E147" s="119">
        <v>30</v>
      </c>
      <c r="F147" s="128"/>
      <c r="G147" s="129"/>
      <c r="H147" s="128">
        <f>E147*F147</f>
        <v>0</v>
      </c>
      <c r="I147" s="128">
        <f>H147+(H147*G147/100)</f>
        <v>0</v>
      </c>
      <c r="J147" s="130"/>
    </row>
    <row r="148" spans="1:11" ht="27" customHeight="1" thickBot="1">
      <c r="A148" s="154" t="s">
        <v>151</v>
      </c>
      <c r="B148" s="154"/>
      <c r="C148" s="154"/>
      <c r="D148" s="154"/>
      <c r="E148" s="154"/>
      <c r="F148" s="154"/>
      <c r="G148" s="154"/>
      <c r="H148" s="114">
        <f>SUM(H135:H147)</f>
        <v>0</v>
      </c>
      <c r="I148" s="114">
        <f>SUM(I135:I147)</f>
        <v>0</v>
      </c>
      <c r="J148" s="115"/>
      <c r="K148" s="76"/>
    </row>
    <row r="149" spans="1:10" ht="27.75" customHeight="1">
      <c r="A149" s="143" t="s">
        <v>161</v>
      </c>
      <c r="B149" s="143"/>
      <c r="C149" s="143"/>
      <c r="D149" s="143"/>
      <c r="E149" s="143"/>
      <c r="F149" s="143"/>
      <c r="G149" s="143"/>
      <c r="H149" s="143"/>
      <c r="I149" s="143"/>
      <c r="J149" s="143"/>
    </row>
    <row r="150" spans="1:10" ht="27.75" customHeight="1">
      <c r="A150" s="144" t="s">
        <v>0</v>
      </c>
      <c r="B150" s="144"/>
      <c r="C150" s="78" t="s">
        <v>140</v>
      </c>
      <c r="D150" s="9" t="s">
        <v>1</v>
      </c>
      <c r="E150" s="9" t="s">
        <v>2</v>
      </c>
      <c r="F150" s="10" t="s">
        <v>3</v>
      </c>
      <c r="G150" s="11" t="s">
        <v>4</v>
      </c>
      <c r="H150" s="10" t="s">
        <v>5</v>
      </c>
      <c r="I150" s="10" t="s">
        <v>6</v>
      </c>
      <c r="J150" s="78" t="s">
        <v>141</v>
      </c>
    </row>
    <row r="151" spans="1:10" ht="48.75" customHeight="1">
      <c r="A151" s="16">
        <v>1</v>
      </c>
      <c r="B151" s="68" t="s">
        <v>137</v>
      </c>
      <c r="C151" s="18"/>
      <c r="D151" s="16" t="s">
        <v>8</v>
      </c>
      <c r="E151" s="19">
        <v>24</v>
      </c>
      <c r="F151" s="20"/>
      <c r="G151" s="21"/>
      <c r="H151" s="22">
        <f>E151*F151</f>
        <v>0</v>
      </c>
      <c r="I151" s="22">
        <f>H151+(H151*G151/100)</f>
        <v>0</v>
      </c>
      <c r="J151" s="18"/>
    </row>
    <row r="152" spans="1:10" ht="42.75" customHeight="1">
      <c r="A152" s="16">
        <v>2</v>
      </c>
      <c r="B152" s="68" t="s">
        <v>138</v>
      </c>
      <c r="C152" s="18"/>
      <c r="D152" s="16" t="s">
        <v>8</v>
      </c>
      <c r="E152" s="19">
        <v>24</v>
      </c>
      <c r="F152" s="20"/>
      <c r="G152" s="21"/>
      <c r="H152" s="22">
        <f>E152*F152</f>
        <v>0</v>
      </c>
      <c r="I152" s="22">
        <f>H152+(H152*G152/100)</f>
        <v>0</v>
      </c>
      <c r="J152" s="18"/>
    </row>
    <row r="153" spans="1:10" ht="42.75" customHeight="1" thickBot="1">
      <c r="A153" s="136">
        <v>3</v>
      </c>
      <c r="B153" s="137" t="s">
        <v>139</v>
      </c>
      <c r="C153" s="138"/>
      <c r="D153" s="136" t="s">
        <v>8</v>
      </c>
      <c r="E153" s="139">
        <v>24</v>
      </c>
      <c r="F153" s="140"/>
      <c r="G153" s="141"/>
      <c r="H153" s="22">
        <f>E153*F153</f>
        <v>0</v>
      </c>
      <c r="I153" s="22">
        <f>H153+(H153*G153/100)</f>
        <v>0</v>
      </c>
      <c r="J153" s="18"/>
    </row>
    <row r="154" spans="1:10" ht="27.75" customHeight="1" thickBot="1">
      <c r="A154" s="145" t="s">
        <v>152</v>
      </c>
      <c r="B154" s="146"/>
      <c r="C154" s="146"/>
      <c r="D154" s="146"/>
      <c r="E154" s="146"/>
      <c r="F154" s="146"/>
      <c r="G154" s="147"/>
      <c r="H154" s="135">
        <f>SUM(H151:H153)</f>
        <v>0</v>
      </c>
      <c r="I154" s="46">
        <f>SUM(I151:I153)</f>
        <v>0</v>
      </c>
      <c r="J154" s="47"/>
    </row>
    <row r="156" ht="12.75">
      <c r="B156" s="2" t="s">
        <v>163</v>
      </c>
    </row>
    <row r="157" ht="12.75">
      <c r="B157" s="2" t="s">
        <v>164</v>
      </c>
    </row>
  </sheetData>
  <sheetProtection selectLockedCells="1" selectUnlockedCells="1"/>
  <mergeCells count="32">
    <mergeCell ref="A64:B64"/>
    <mergeCell ref="A72:G72"/>
    <mergeCell ref="A86:B86"/>
    <mergeCell ref="A94:G94"/>
    <mergeCell ref="A2:J2"/>
    <mergeCell ref="A3:B3"/>
    <mergeCell ref="A56:G56"/>
    <mergeCell ref="A57:J57"/>
    <mergeCell ref="A58:B58"/>
    <mergeCell ref="A75:B75"/>
    <mergeCell ref="A62:G62"/>
    <mergeCell ref="A63:J63"/>
    <mergeCell ref="A149:J149"/>
    <mergeCell ref="A150:B150"/>
    <mergeCell ref="A73:J73"/>
    <mergeCell ref="A74:J74"/>
    <mergeCell ref="A114:B114"/>
    <mergeCell ref="A117:G117"/>
    <mergeCell ref="A119:J119"/>
    <mergeCell ref="A120:B120"/>
    <mergeCell ref="A84:G84"/>
    <mergeCell ref="A85:J85"/>
    <mergeCell ref="A112:G112"/>
    <mergeCell ref="A113:J113"/>
    <mergeCell ref="A95:J95"/>
    <mergeCell ref="A96:B96"/>
    <mergeCell ref="A154:G154"/>
    <mergeCell ref="A1:J1"/>
    <mergeCell ref="A131:G131"/>
    <mergeCell ref="A132:J132"/>
    <mergeCell ref="A133:B133"/>
    <mergeCell ref="A148:G148"/>
  </mergeCells>
  <printOptions/>
  <pageMargins left="0.39375" right="0.27569444444444446" top="0.39375" bottom="0.5604166666666667" header="0.5118055555555555" footer="0.39375"/>
  <pageSetup horizontalDpi="300" verticalDpi="300" orientation="landscape" paperSize="9" r:id="rId1"/>
  <headerFooter alignWithMargins="0">
    <oddFooter>&amp;C&amp;"Times New Roman,Normalny"&amp;12&amp;P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2018-10-01T11:47:32Z</cp:lastPrinted>
  <dcterms:created xsi:type="dcterms:W3CDTF">2018-09-20T12:03:52Z</dcterms:created>
  <dcterms:modified xsi:type="dcterms:W3CDTF">2018-10-01T11:47:39Z</dcterms:modified>
  <cp:category/>
  <cp:version/>
  <cp:contentType/>
  <cp:contentStatus/>
</cp:coreProperties>
</file>