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5" activeTab="0"/>
  </bookViews>
  <sheets>
    <sheet name="Arkusz1" sheetId="1" r:id="rId1"/>
  </sheets>
  <definedNames>
    <definedName name="Excel_BuiltIn_Print_Area" localSheetId="0">'Arkusz1'!#REF!</definedName>
  </definedNames>
  <calcPr fullCalcOnLoad="1"/>
</workbook>
</file>

<file path=xl/sharedStrings.xml><?xml version="1.0" encoding="utf-8"?>
<sst xmlns="http://schemas.openxmlformats.org/spreadsheetml/2006/main" count="373" uniqueCount="172">
  <si>
    <t>PAKIET NR 1 – OPATRUNKI, KOMPRESY, PRZYLEPCE ORAZ INNE</t>
  </si>
  <si>
    <t>Przedmiot umowy</t>
  </si>
  <si>
    <t>nazwa handlowa</t>
  </si>
  <si>
    <t>jm</t>
  </si>
  <si>
    <t>szacunkowa ilość</t>
  </si>
  <si>
    <t>cena jedn. netto</t>
  </si>
  <si>
    <t>stawka
% VAT</t>
  </si>
  <si>
    <t>wartość   netto</t>
  </si>
  <si>
    <t xml:space="preserve">wartość brutto </t>
  </si>
  <si>
    <t xml:space="preserve">Antybakteryjny jałowy opatrunek z maścią zawierający srebro metaliczne, rozmiar 5cm x 5cm </t>
  </si>
  <si>
    <t>szt.</t>
  </si>
  <si>
    <t>Antybakteryjny jałowy opatrunek z maścią zawierający srebro metaliczne, rozmiar 10cm x 10cm</t>
  </si>
  <si>
    <t>Antybakteryjny jałowy opatrunek z maścią zawierający srebro metaliczne, rozmiar 10cm x 20cm</t>
  </si>
  <si>
    <t xml:space="preserve">Kompresy tracheotomijne wykonane z włókniny kompresowej, nie strzępiące się. Kształt kompresów z nacięciem  ,,Y"  służą do zabezpieczenia rurek tracheotomijnych, cewników oraz wkłuć, rozmiar 10cm x10cm a 50 szt                             </t>
  </si>
  <si>
    <t>op.</t>
  </si>
  <si>
    <t xml:space="preserve">Kompresy wysokochłonne posiadające pomiędzy zewnętrznymi warstwami włókniny pulpę celulozową, która w znaczący sposób zwiększy właściwości chłonne. Jałowe, rozmiar 10cmx 20cm. </t>
  </si>
  <si>
    <t>Kompresy 10x10 cm, 12 -warstwowe,  z gazy 17- nitkowej, z nitką RTG (po 40 sztuk w zestawie), jałowe. Nitka rtg wpleciona w osnowę kompresu, brzegi podwijane do środka. Opakowanie typu papier/folia z samoprzylepną naklejką do umieszczenia w dokumentacji medycznej</t>
  </si>
  <si>
    <t>Kompresy 7,5x7,5 cm, 12- warstwowe,  z gazy 17- nitkowej, z nitką RTG, (po 40 sztuk w zestawie), jałowe. Nitka rtg wpleciona w osnowę kompresu, brzegi podwijane do środka. Opakowanie typu papier/folia z samoprzylepną naklejką do umieszczenia w dokumentacji medycznej</t>
  </si>
  <si>
    <t>Kompresy 5x5 cm, 12-warstwowe, z gazy 17-nitkowej, sterylizowane parą wodną, pakowane po 10 szt., jałowe. Nitka rtg wpleciona w osnowę kompresu, brzegi podwijane do środka. Opakowanie typu papier/folia z samoprzylepną naklejką do umieszczenia w dokumentacji medycznej</t>
  </si>
  <si>
    <t>Kompresy 7,5x7,5 cm, 12-warstwowe, z gazy 17-nitkowej, sterylizowane parą wodną, pakowane po 10 szt, jałowe. Nitka RTG wpleciona w osnowę kompresu, brzegi podwijane do środka. Opakowanie typu papier/folia z samoprzylepną naklejką do umieszczenia w dokumentacji medycznej</t>
  </si>
  <si>
    <t xml:space="preserve">Kompresy 7,5x7,5 cm, 12-warstwowe, z gazy 17-nitkowej, sterylizowane parą wodną, pakowane po 10 szt, jałowe. Bez nitki RTG , brzegi podwijane do środka. </t>
  </si>
  <si>
    <t>Kompresy 10x10 cm, 12-warstwowe, z gazy 17-nitkowej, sterylizowane parą wodną, pakowane po 10 szt, jałowe. Nitka RTG wpleciona w osnowę kompresu, brzegi podwijane do środka. Opakowanie typu papier/folia z samoprzylepną naklejką do umieszczenia w dokumentacji medycznej</t>
  </si>
  <si>
    <t xml:space="preserve">Kompresy 10x10 cm, 12-warstwowe, z gazy 17-nitkowej, sterylizowane parą wodną, pakowane po 10 szt, jałowe. Bez  nitki RTG , brzegi podwijane do środka. </t>
  </si>
  <si>
    <t>Kompresy 7,5x7,5 cm, 12-warstwowe, z gazy 17-nitkowej, sterylizowane parą wodną, pakowane po 20 szt, jałowe. Nitka rtg wpleciona w osnowę kompresu, brzegi podwijane do środka. Opakowanie typu papier/folia z samoprzylepną naklejką do umieszczenia w dokumentacji medycznej</t>
  </si>
  <si>
    <t>Kompresy 10x10 cm, 12-warstwowe, z gazy 17-nitkowej, sterylizowane parą wodną, pakowane po 20 szt, jałowe. Nitka rtg wpleciona w osnowę kompresu, brzegi podwijane do środka. Opakowanie typu papier/folia z samoprzylepną naklejką do umieszczenia w dokumentacji medycznej</t>
  </si>
  <si>
    <t>Kompresy superchłonne, jałowe do opatrywania ran bardzo silne sączących. Warstwa chłonna z rozdrobnionej celulozy i poliakrylanu sodu, warstwa przylegająca do rany z hydrofilowej włókniny z PA. Rozmiar w cm 10 x 10</t>
  </si>
  <si>
    <t>Kompresy superchłonne, jałowe do opatrywania ran bardzo silne sączących. Warstwa chłonna z rozdrobnionej celulozy i poliakrylanu sodu, warstwa przylegająca do rany z hydrofilowej włókniny z PA. Rozmiar w cm 20 x 20</t>
  </si>
  <si>
    <t xml:space="preserve">Lignina bielona kg </t>
  </si>
  <si>
    <t>kg</t>
  </si>
  <si>
    <t>Opatrunek nasączany parafiną 10 cm x 20 cm np. Jelonet lub Grassolind lub równoważne</t>
  </si>
  <si>
    <t>Opatrunek nasączany parafiną 10 cm x 10 cm np. Jelonet lub Grassolind lub równoważne</t>
  </si>
  <si>
    <t>Opatrunek z włókien alginianów wapnia jałowy 5 cm x 5 cm</t>
  </si>
  <si>
    <t>Opatrunek z włókien alginianów wapnia jałowy 10 cm x 10 cm</t>
  </si>
  <si>
    <t>Opatrunek z włókien alginianów wapnia w formie tamponady, jałowy, 1g/ 30cm</t>
  </si>
  <si>
    <t>Opatrunek z włókien alginianów wapnia w formie tamponady, jałowy, 2g/ 30cm</t>
  </si>
  <si>
    <r>
      <t xml:space="preserve">Opaska gipsowa szer. 12cm, dł. 3 m szybkowiążące, czas wiązania  gipsu do 5minut  (1 op. a 2 szt.)  </t>
    </r>
    <r>
      <rPr>
        <sz val="9"/>
        <color indexed="10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                                                                           </t>
    </r>
  </si>
  <si>
    <r>
      <t xml:space="preserve">Opaska gipsowa szer. 15 cm, dł. 3 m szybkowiążące, czas wiązania  gipsu do 5minut  (1 op. a 2 szt.)       </t>
    </r>
    <r>
      <rPr>
        <sz val="9"/>
        <color indexed="10"/>
        <rFont val="Times New Roman"/>
        <family val="1"/>
      </rPr>
      <t xml:space="preserve">      </t>
    </r>
    <r>
      <rPr>
        <sz val="9"/>
        <rFont val="Times New Roman"/>
        <family val="1"/>
      </rPr>
      <t xml:space="preserve">                                        </t>
    </r>
  </si>
  <si>
    <t>Opaska wyściełająca pod gips z waty syntetycznej 10 cm x 3 m</t>
  </si>
  <si>
    <t>Opaska wyściełająca pod gips z waty syntetycznej  15 cm x 3 m</t>
  </si>
  <si>
    <t>Opaska elastyczna 20cm x 5m (pakowane pojedynczo, w opakowania jednostkowe zabezpieczające produkt przed zabrudzeniem i uszkodzeniem oraz umożliwiające jego pełną identyfikację) .Opakowanie a 20 sztuk</t>
  </si>
  <si>
    <t xml:space="preserve">Plastry z opatrunkiem, dł. 5m, szer. 8 cm – tkanina  </t>
  </si>
  <si>
    <t xml:space="preserve">Podkłady ginekologiczne nadające się do sterylizacji 34 x14 cm  . Opakowanie a 30 sztuk                                                                   </t>
  </si>
  <si>
    <t>Przylepiec bez opatrunku - włóknina - szer. 2,5 cm, dł. 5m hypoalergiczny, charakteryzujący się wysoką przepuszczalnością powietrza i pary wodnej (pozwalający skórze oddychać), łatwy do dzielenia, nie pozostawiający zabrudzeń na skórze</t>
  </si>
  <si>
    <t>Przylepiec bez opatrunku - włóknina - szer. 1,25 cm, dł. 5 m hypoalergiczny, charakteryzujący się wysoką przepuszczalnością powietrza i pary wodnej (pozwalający skórze oddychać), łatwy do dzielenia, nie pozostawiający zabrudzeń na skórze</t>
  </si>
  <si>
    <t xml:space="preserve">Przylepiec bez opatrunku - tkanina - szer. 5 cm, dł. 5 m , przylepiec z tkaniny bawełnianej, pokrytej jednostronnie klejem hypoalergicznym
charakteryzujący się bardzo dużą wytrzymałością mechaniczną, wysoką przylepnością, przylepiec o wysokiej przylepności początkowej, natychmiast przyklejający się do skóry (nawet wilgotnej), nie pozostawiający zabrudzeń na skórze, odporny na wodę, nawinięty na szpulkę
</t>
  </si>
  <si>
    <t xml:space="preserve">Przylepiec jałowy do mocowania wenflonów 60 mm x 80 mm, posiadający zaokrąglone brzegi zapobiegające przypadkowemu odklejeniu się plastra i wyposażone w swobodnie dołączoną jałową włókninową podkładkę absorbcyjną </t>
  </si>
  <si>
    <t xml:space="preserve">Przylepiec włókninowy w rolce, rozciągliwy, hypoalergiczny 10 m x 5 cm </t>
  </si>
  <si>
    <t xml:space="preserve">Przylepiec włókninowy w rolce, rozciągliwy, hypoalergiczny 10 m x 15 cm </t>
  </si>
  <si>
    <t>Przezroczysty, samoprzylepny opatrunek z folii  poliuretanowej z warstwą chłonną  9 cm x15 cm, jałowy</t>
  </si>
  <si>
    <t>szt</t>
  </si>
  <si>
    <t xml:space="preserve">Przezroczysty, samoprzylepny opatrunek z folii  poliuretanowej 6cm x7cm, jałowy </t>
  </si>
  <si>
    <t>Przezroczysty, samoprzylepny opatrunek z folii  poliuretanowej 10cmx15cm, jałowy</t>
  </si>
  <si>
    <t>Samoprzylepny opatrunek z folii poliuretanowej z wcięciem dodatkowo wzmocniony włókniną 7 cm x 9 cm</t>
  </si>
  <si>
    <t>Samoprzylepnym opatrunkiem z folii poliuretanowej, przeznaczonym do mocowania pierwotnego opatrunku rany. Niesterylny opatrunek do przycinania do wymaganej długości. 10 cm x 10 m</t>
  </si>
  <si>
    <t xml:space="preserve">Samoprzylepne paski (plastry) do zamykania ran, hipoalergiczne, sterylne 3 mm x 76 mm </t>
  </si>
  <si>
    <t xml:space="preserve">Samoprzylepne paski (plastry) do zamykania ran, hipoalergiczne, sterylne 6 mm x 76 mm 
                                         </t>
  </si>
  <si>
    <r>
      <t>Serwety operacyjne jałowe 45 x 45 cm z gazy bawełnianej, bielonej metodą bezchlorową , 4-warstwowe, uszyta z jednego kawałka 20nitek, gazy bawełnianej z elementem RTG i tasiemką. Poddana praniu wstępnemu zwiększającemu jej chłonność, pakowane po 2 sztuki</t>
    </r>
    <r>
      <rPr>
        <sz val="9"/>
        <color indexed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zastosowanie: chirurgiczny inwazyjny wyrób medyczny do użytku krótkotrwałego,sterylizowane para wodną (op a 2szt). Opakowanie typu papier/folia z samoprzylepną naklejką do umieszczenia w dokumentacji medycznej </t>
    </r>
  </si>
  <si>
    <r>
      <t>Serwety operacyjne jałowe w kolorze zielonym 45 x 45 cm z gazy bawełnianej, bielonej metodą bezchlorową , 4-warstwowe , uszyta z jednego kawałka 20nitek , gazy bawełnianej z elementem RTG i tasiemką. Barwiona barwnikiem kadziowym. Poddana praniu wstępnemu zwiększającemu jej chłonność, pakowane po 2 sztuki</t>
    </r>
    <r>
      <rPr>
        <sz val="9"/>
        <color indexed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zastosowanie: chirurgiczny inwazyjny wyrób medyczny do użytku krótkotrwałego,sterylizowane para wodną (op a 2szt). Opakowanie typu papier/folia z samoprzylepną naklejką do umieszczenia w dokumentacji medycznej </t>
    </r>
  </si>
  <si>
    <t>Setony operacyjne jałowe w kolorze białym 90 x 8 cm z gazy bawełnianej z nitką RTG i tasiemką , bielone metodą bezchlorową ,4-warstwowe ,uszyte z jednego kawałka 20 n .Poddane praniu wstępnemu zwiększającemu ich chłonność.Pakowane po 2sztuki w op.typu papier/folia z samoprzylepną naklejką do umieszczenia w dokumentacji medycznej.Sterylizowane parą wodną .</t>
  </si>
  <si>
    <t xml:space="preserve">Sterylny opatrunek hydrożelowy 10 cm  x 10 cm </t>
  </si>
  <si>
    <t xml:space="preserve">Sterylny opatrunek hydrożelowy 20 cm x 20 cm 
</t>
  </si>
  <si>
    <t>Tupfer fasola 12 x 12 cm  z nitką RTG,  po 10 sztuk w zestawie, wykonane z jednego fragmentu gazy bawełnianej, dla zapewnienia bezpieczeństwa wszystkie brzegi gazy powinny być zawsze podwinięte do wnętrza tupfera, jałowe,gaza 24-nitkowa</t>
  </si>
  <si>
    <t>Tupfer fasola 8 x 8 cm  z nitką RTG,  po 10 sztuk w zestawie, wykonane z jednego fragmentu gazy bawełnianej, dla zapewnienia bezpieczeństwa wszystkie brzegi gazy powinny być zawsze podwinięte do wnętrza tupfera, jałowe,gaza 24-nitkowa</t>
  </si>
  <si>
    <t>Tupfer w kształcie kuli, rozmiar gazy przed zwinięciem 34 x 34 cm ( rozmiar bardzo duży)  z nitką RTG,  po 10 sztuk w zestawie, wykonane z jednego fragmentu gazy bawełnianej, dla zapewnienia bezpieczeństwa wszystkie brzegi gazy powinny być zawsze podwinięte do wnętrza tupfera, jałowe, gaza 20-nitkowa</t>
  </si>
  <si>
    <t>Tupfer w kształcie kuli, rozmiar gazy przed zwinięciem 24 x 24 cm ( rozmiar jajka)  z nitką RTG,  po 10 sztuk w zestawie, wykonane z jednego fragmentu gazy bawełnianej, dla zapewnienia bezpieczeństwa wszystkie brzegi gazy powinny być zawsze podwinięte do wnętrza tupfera, jałowe,gaza 20-nitkowa</t>
  </si>
  <si>
    <t xml:space="preserve">wata opatrunkowa bawełniano-wiskozowa 500 g, zawartość bawełny min 50% (1 op. 500 g) </t>
  </si>
  <si>
    <t>wata celulozowa 150 g</t>
  </si>
  <si>
    <t>WARTOŚĆ PAKIETU NR 1:</t>
  </si>
  <si>
    <t>PAKIET NR 2 – KOMPRESY NIEJAŁOWE</t>
  </si>
  <si>
    <r>
      <t xml:space="preserve">Kompresy niejałowe z gazy 17 nitkowej 8w, 5x5cm (100 szt.  w op.). Kompresy wykonane z hydrofilowej gazy bawełnianej bielonej metodą bezchlorową. Dla zapewnienia pełnego bezpieczeństwa brzegi kompresów powinny być składane do wewnątrz, co wykluczy ryzyko wysnucia się luźnych nitek. </t>
    </r>
    <r>
      <rPr>
        <sz val="9"/>
        <color indexed="8"/>
        <rFont val="Times New Roman"/>
        <family val="1"/>
      </rPr>
      <t xml:space="preserve">Zastosowanie: chirurgiczny inwazyjny wyrób medyczny do użytku krótkotrwałego
</t>
    </r>
  </si>
  <si>
    <r>
      <t>Kompresy niejałowe z gazy 17 nitkowej 8w, 7,5x7,5cm (100 szt. w op.). Kompresy wykonane z hydrofilowej gazy bawełnianej bielonej metodą bezchlorową. Dla zapewnienia pełnego bezpieczeństwa brzegi kompresów powinny być składane do wewnątrz, co wykluczy ryzyko wysnucia się luźnych nitek.</t>
    </r>
    <r>
      <rPr>
        <sz val="9"/>
        <color indexed="12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Zastosowanie: chirurgiczny inwazyjny wyrób medyczny do użytku krótkotrwałego
</t>
    </r>
  </si>
  <si>
    <r>
      <t xml:space="preserve">Kompresy niejałowe z gazy 17 nitkowej 8w, 10x10cm (100 szt.  w op.) Kompresy wykonane z hydrofilowej gazy bawełnianej bielonej metodą bezchlorową. Dla zapewnienia pełnego bezpieczeństwa brzegi kompresów powinny być składane do wewnątrz, co wykluczy ryzyko wysnucia się luźnych nitek. </t>
    </r>
    <r>
      <rPr>
        <sz val="9"/>
        <color indexed="8"/>
        <rFont val="Times New Roman"/>
        <family val="1"/>
      </rPr>
      <t xml:space="preserve">Zastosowanie: chirurgiczny inwazyjny wyrób medyczny do użytku krótkotrwałego
</t>
    </r>
  </si>
  <si>
    <t>WARTOŚĆ PAKIETU NR 2:</t>
  </si>
  <si>
    <t>PAKIET NR 3 – SIATKI OPATRUNKOWE, CHUSTY TRÓJKĄTNE, SETONY</t>
  </si>
  <si>
    <t>Elastyczna siatka opatrunkowa w formie rękawa 4 x 1m (głowa, ramię, podudzie, kolano). Podana długość w stanie swobodnym</t>
  </si>
  <si>
    <t>Elastyczna siatka opatrunkowa w formie rękawa 6 x 1m (głowa, ramię, podudzie, kolano). Podana długość w stanie swobodnym</t>
  </si>
  <si>
    <t>Elastyczna siatka opatrunkowa w formie rękawa 8 x 1m (głowa, udo, biodro). Podana długość w stanie swobodnym</t>
  </si>
  <si>
    <r>
      <t>Elastyczna siatka opatrunkowa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w formie rękawa 10 x 1m ( biodro, brzuch). Podana długość w stanie swobodnym</t>
    </r>
  </si>
  <si>
    <t>Chusta trójkątna włókninowa</t>
  </si>
  <si>
    <t>Setony jałowe 1 cm /2 m, wykonane z gazy 17- nitkowej, charakteryzujące się wysoką chłonnością – pakowane pojedynczo</t>
  </si>
  <si>
    <r>
      <t xml:space="preserve">setony jałowe 10cm /2 m wykonane z gazy 17- nitkowej, 4 warstwowe z nitką RTG  charakteryzujące się wysoką chłonnością, </t>
    </r>
    <r>
      <rPr>
        <sz val="9"/>
        <color indexed="8"/>
        <rFont val="Times New Roman"/>
        <family val="1"/>
      </rPr>
      <t>pakowane a'2</t>
    </r>
  </si>
  <si>
    <t>WARTOŚĆ PAKIETU NR 3:</t>
  </si>
  <si>
    <t>PAKIET NR 4 – OPASKI OPATRUNKOWE</t>
  </si>
  <si>
    <t>Opaska dziana 4m x 5cm (pakowane pojedynczo, w opakowania jednostkowe zabezpieczające produkt przed zabrudzeniem i uszkodzeniem oraz umożliwiające jego pełną identyfikację)</t>
  </si>
  <si>
    <t>Opaska dziana 4m x 10cm (pakowane pojedynczo, w opakowania jednostkowe zabezpieczające produkt przed zabrudzeniem i uszkodzeniem oraz umożliwiające jego pełną identyfikację)</t>
  </si>
  <si>
    <t>Opaska dziana  4m x 15cm (pakowane pojedynczo, w opakowania jednostkowe zabezpieczające produkt przed zabrudzeniem i uszkodzeniem oraz umożliwiające jego pełną identyfikację)</t>
  </si>
  <si>
    <t>Opaska elastyczna tkana wielorazowego użytku 5 m x 8 cm  z zapinką (pakowane pojedynczo, w opakowania jednostkowe zabezpieczające produkt przed zabrudzeniem i uszkodzeniem oraz umożliwiające jego pełną identyfikację)</t>
  </si>
  <si>
    <t>Opaska elastyczna tkana wielorazowego użytku 5 m x10 cm  z zapinką (pakowane pojedynczo, w opakowania jednostkowe zabezpieczające produkt przed zabrudzeniem i uszkodzeniem oraz umożliwiające jego pełną identyfikację)</t>
  </si>
  <si>
    <t>Opaska elastyczna tkana wielorazowego użytku  5 m x 12 cm  z zapinką (pakowane pojedynczo, w opakowania jednostkowe zabezpieczające produkt przed zabrudzeniem i uszkodzeniem oraz umożliwiające jego pełną identyfikację)</t>
  </si>
  <si>
    <t>Opaska elastyczna tkana wielorazowego użytku 5 m x 15 cm  z zapinką (pakowane pojedynczo, w opakowania jednostkowe zabezpieczające produkt przed zabrudzeniem i uszkodzeniem oraz umożliwiające jego pełną identyfikację)</t>
  </si>
  <si>
    <t>Opaska elastyczna tkana wyjałowiona  rozmiar 15cm x 5m</t>
  </si>
  <si>
    <t>st.</t>
  </si>
  <si>
    <t>WARTOŚĆ PAKIETU NR 4:</t>
  </si>
  <si>
    <t>PAKIET NR 5 – OPATRUNKI PRZECIWOPARZENIOWE</t>
  </si>
  <si>
    <t>wartość  netto</t>
  </si>
  <si>
    <t>Opatrunek hydrożelowy do zabezpieczania oparzeń (termicznych, elektrycznych i chemicznych każdego stopnia), przyspieszający gojenie ran i uśmierzający ból. Opatrunek nasączony żelem o konsystencji półpłynnej na bazie pianki, zawierający olejek z drzewa herbacianego działający antyseptycznie. Przeznaczony dla wszystkich grup wiekowych. Okres przydatności min.5 lat od daty produkcji.</t>
  </si>
  <si>
    <t>Opatrunek przeciwoparzeniowy w aerozolu – spray 125 ml</t>
  </si>
  <si>
    <t xml:space="preserve">Opatrunek przeciwoparzeniowy na twarz 200mm*450mm                         </t>
  </si>
  <si>
    <t>Opatrunek przeciwoparzeniowy 25mm*500mm</t>
  </si>
  <si>
    <t>Opatrunek przeciwoparzeniowy 100mm*100mm (40g)</t>
  </si>
  <si>
    <t>Opatrunek przeciwoparzeniowy 200mm*200mm (120g)</t>
  </si>
  <si>
    <t>Opatrunek przeciwoparzeniowy 600mm*400mm (500g)</t>
  </si>
  <si>
    <t>WARTOŚĆ PAKIETU NR 5:</t>
  </si>
  <si>
    <t>PAKIET NR 6 – PRZYLEPCE, PREPARATY DO ODKAŻANIA I LECZENIA RAN</t>
  </si>
  <si>
    <t xml:space="preserve">Sterylny bezalkoholowy trójpolimerowy preparat z silikonem do ochrony skóry zdrowej i uszkodzonej, dodatek plastycyzera zapewnia niepękającą barierę na skórze. Działania ochronne przez 72 godziny. Atomizer 28 ml </t>
  </si>
  <si>
    <t>Sterylny bezalkoholowy trój-polimerowy preparat z silikonem do ochrony skóry zdrowej i uszkodzonej, dodatek plastycy zera zapewnia niepękającą barierę na skórze. działanie ochronne przez 72 godziny, skuteczność ochrony skóry przed uszkodzeniem przez mocz/kał. Op.92g</t>
  </si>
  <si>
    <t>Wodny roztwór ponadtlenkowy na bazie kwasu podchlorawego (HOCl) oraz podchlorynu sodu (NaOCl) w stężeniach po 40 ppm do płukania ran ostrych oraz przewlekłych. Opakowanie a  900 ml</t>
  </si>
  <si>
    <t>Wodny roztwór ponadtlenkowy na bazie kwasu podchlorawego (HOCl) oraz podchlorynu sodu (NaOCl) w stężeniach po 40 ppm do płukania ran ostrych oraz przewlekłych. Opakowanie a 500 ml</t>
  </si>
  <si>
    <t>Wodny roztwór ponadtlenkowy na bazie kwasu podchlorawego (HOCl) oraz podchlorynu sodu (NaOCl) w stężeniach po 40 ppm do płukania ran ostrych oraz przewlekłych. Opakowanie a 250 ml spray</t>
  </si>
  <si>
    <t>Opatrunek alginianowy nasączony 100% miodem Manuka . Rozmiar 10cm x 10cm</t>
  </si>
  <si>
    <t>Preparat w postaci spray do leczenia ran. Zawiera srebro koloidalne oraz sól sodową kwasu hialuronowego. Srebro oraz kwas hialuronowy w preparacie są wzbogacone o lekki kaolin i dwutlenek krzemu posiadające właściwości absorpcyjne zatrzymujące wysięk w swojej strukturze, co zapewnia odpowiednie środowisko gojenia rany. Pojemność 125 ml</t>
  </si>
  <si>
    <t>Żel ponadtlenkowy na bazie kwasu podchlorawego (HOCl) oraz podchlorynu sodu (NaOCl) w stężeniach po 60 ppm do płukania ran ostrych oraz przewlekłych. Opakowanie a 250 g</t>
  </si>
  <si>
    <t xml:space="preserve">Przylepiec chirurgiczny, hipoalergiczny, z mikroporowatej włókniny poliestrowej bez zawartości wiskozy i celulozy, z makroperforacją na całej powierzchni, umożliwiającą dzielenie bez nożyczek wzdłuż i w poprzek, z klejem akrylowym równomiernie naniesionym na całej powierzchni,  bez zawartości tlenku cynku, kauczuku i lateksu, wodoodporny, o wysokiej przylepności w momencie aplikacji i długoczasowej. Rozmiar 2,5 cm x 9,1 m. </t>
  </si>
  <si>
    <t>Przylepiec chirurgiczny ,hypoalergiczny , z przezroczystej folii polietylenowej ,z makro perforacją na całej powierzchni, umożliwiającą dzielenie bez nożyczek wzdłuż i w poprzek , elastyczny , z wodoodpornym klejem akrylowym bez lateksu, kauczuku i tlenku cynku. Rozmiar 2,5 cm x 9,1 m</t>
  </si>
  <si>
    <t>Przylepiec chirurgiczny, hypoalergiczny, z mikroporowatej włókniny,  z wodoodpornym równomiernie naniesionym na całej powierzchni  klejem akrylowym, bez lateksu, kauczu i tlenku cynku, wybitnie delikatny dla skóry. Rozmiar 2,5 cm x 9,1 m</t>
  </si>
  <si>
    <t>Przylepiec chirurgiczny, hypoalergiczny, ze sztucznego białego jedwabiu, z ząbkowanymi brzegami, ułatwiającymi dzielenie bez użycia nożyczek w poprzek i wzdłuż, z wodoodpornym klejem akrylowym o wysokiej przylepności równomiernie naniesionym na całej powierzchni, bez lateksu, kauczuku i tlenku cynku,  o dużej wytrzymałości na rozerwanie.Rozmiar 2,5c x 9,1m</t>
  </si>
  <si>
    <t>Przylepiec hypoalergiczny z klejem silikonowym,Dla pacjentów z uszkodzoną lub troficzną skórą.Rozmiar 2,5cm x 5m</t>
  </si>
  <si>
    <t xml:space="preserve">Przylepiec pediatryczny jałowy do mocowania wenflonów 5,1 x 7,6 cm (lub mniejszy ), posiadający zaokrąglone brzegi zapobiegające przypadkowemu odklejeniu się plastra i wyposażone w swobodnie dołączoną jałową włókninową podkładkę absorbcyjną </t>
  </si>
  <si>
    <t>Przylepny porowaty opatrunek z pianki poliuretanowej, wysoce absorpcyjny, do ran z dużą ilością wysięku, nie przywierający do rany, mogący pozostawać na skórze do 7 dni, stanowiący barierę dla wirusów i bakterii, pakowany pojedynczo, zapewniający wilgotne środowisko, przepuszczalny dla powietrza, system do aseptycznej aplikacji, sterylny rozmiar 8,8cm x 8,8cm</t>
  </si>
  <si>
    <t>WARTOŚĆ PAKIETU NR 6:</t>
  </si>
  <si>
    <t>PAKIET NR 7 – GAZY OPATRUNKOWE</t>
  </si>
  <si>
    <r>
      <t>Gaza wyjałowiona 1 m2, 17 - nitkowa wymiary</t>
    </r>
    <r>
      <rPr>
        <sz val="9"/>
        <color indexed="30"/>
        <rFont val="Times New Roman"/>
        <family val="1"/>
      </rPr>
      <t xml:space="preserve"> </t>
    </r>
    <r>
      <rPr>
        <sz val="9"/>
        <rFont val="Times New Roman"/>
        <family val="1"/>
      </rPr>
      <t>(pojedynczo pakowana). Zastosowanie: jako chirurgiczny inwazyjny wyrób medyczny</t>
    </r>
  </si>
  <si>
    <r>
      <t xml:space="preserve">Gaza bielona, niejałowa 17 nitek, szer. 90 cm </t>
    </r>
    <r>
      <rPr>
        <sz val="9"/>
        <color indexed="8"/>
        <rFont val="Times New Roman"/>
        <family val="1"/>
      </rPr>
      <t>(metr bieżący</t>
    </r>
    <r>
      <rPr>
        <sz val="9"/>
        <rFont val="Times New Roman"/>
        <family val="1"/>
      </rPr>
      <t xml:space="preserve">). </t>
    </r>
    <r>
      <rPr>
        <sz val="9"/>
        <color indexed="8"/>
        <rFont val="Times New Roman"/>
        <family val="1"/>
      </rPr>
      <t>Zastosowanie: chirurgiczny inwazyjny wyrób medyczny do użytku krótkotrwałego</t>
    </r>
  </si>
  <si>
    <t>m</t>
  </si>
  <si>
    <t>WARTOŚĆ PAKIETU NR 7:</t>
  </si>
  <si>
    <t>PAKIET NR 8 – KOMPRESY WYJAŁOWIONE</t>
  </si>
  <si>
    <t xml:space="preserve">Przylepiec włókninowy, jałowy, samoprzylepny z centralnym opatrunkiem 5 cm x 7-7,5cm </t>
  </si>
  <si>
    <t>Przylepiec włókninowy, jałowy, samoprzylepny z centralnym opatrunkiem 8 cm x 10 cm</t>
  </si>
  <si>
    <t>Przylepiec włókninowy, jałowy, samoprzylepny z centralnym opatrunkiem 8 cm x 15 cm</t>
  </si>
  <si>
    <t xml:space="preserve">Przylepiec włókninowy, jałowy, samoprzylepny z centralnym opatrunkiem 8 cm x 20 cm </t>
  </si>
  <si>
    <t xml:space="preserve">Przylepiec włókninowy, jałowy, samoprzylepny z centralnym opatrunkiem 10 cm x 20 cm </t>
  </si>
  <si>
    <t xml:space="preserve">Przylepiec włókninowy, jałowy, samoprzylepny z centralnym opatrunkiem 10 cm x 25 cm </t>
  </si>
  <si>
    <t xml:space="preserve">Przylepiec włókninowy, jałowy, samoprzylepny z centralnym opatrunkiem 10 cm x 30-35 cm </t>
  </si>
  <si>
    <r>
      <t xml:space="preserve">Kompresy wyjałowione z gazy 17 nitkowej 8w, 5x5cm (1 op a 3 szt.). Kompresy gazowe stosowane bezpośrednio do celów operacyjnych i ambulatoryjnych. </t>
    </r>
    <r>
      <rPr>
        <sz val="9"/>
        <color indexed="8"/>
        <rFont val="Times New Roman"/>
        <family val="1"/>
      </rPr>
      <t xml:space="preserve">Zastosowanie: chirurgiczny inwazyjny wyrób medyczny do użytku krótkotrwałego
</t>
    </r>
  </si>
  <si>
    <r>
      <t>Kompresy wyjałowione z gazy 17 nitkowej 8w, 7,5 cm x 7,5 cm (1 op a 3 szt.).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Kompresy gazowe stosowane bezpośrednio do celów operacyjnych i ambulatoryjnych. </t>
    </r>
    <r>
      <rPr>
        <sz val="9"/>
        <color indexed="8"/>
        <rFont val="Times New Roman"/>
        <family val="1"/>
      </rPr>
      <t>Zastosowanie: chirurgiczny inwazyjny wyrób medyczny do użytku krótkotrwałego</t>
    </r>
  </si>
  <si>
    <r>
      <t xml:space="preserve">Kompresy wyjałowione z gazy 17 nitkowej 8w, 10 x 10cm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(1 op a 3 szt.).  Kompresy gazowe stosowane bezpośrednio do celów operacyjnych i ambulatoryjnych. 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Zastosowanie: chirurgiczny inwazyjny wyrób medyczny do użytku krótkotrwałego
</t>
    </r>
  </si>
  <si>
    <t>WARTOŚĆ PAKIETU NR 8:</t>
  </si>
  <si>
    <t>CZĘŚĆ NR 9 - Terapia podciśnieniowa ran</t>
  </si>
  <si>
    <t xml:space="preserve">cena jedn. Netto </t>
  </si>
  <si>
    <t>1. Zestawy piankowe do terapii podciśnieniowej leczenia ran</t>
  </si>
  <si>
    <t>a</t>
  </si>
  <si>
    <t>b</t>
  </si>
  <si>
    <t>c</t>
  </si>
  <si>
    <t>d</t>
  </si>
  <si>
    <t xml:space="preserve">2. Zbiorniki – kanistry kompatybilne z urządzeniem do terapii podciśnieniowej </t>
  </si>
  <si>
    <t xml:space="preserve">3. Akcesoria do opatrunków terapii podciśnieniowej leczenia ran </t>
  </si>
  <si>
    <t>Dren miękki o długości 60-70cm rozmiar portu 8-10x8-10 cm– jednorazowy, sterylny, pakowany po 3szt</t>
  </si>
  <si>
    <t>Złącze w kształcie litery Y do łączenia 2 lub więcej opatrunków. Opakowanie 3 szt.</t>
  </si>
  <si>
    <t>Jednorazowy, sterylny, dwustronnie klejący opatrunek żelowy ułatwiający uszczelnienie opatrunku podciśnieniowego w trudnych do zaopatrzenia miejscach ciała. Opakowanie 10 szt.</t>
  </si>
  <si>
    <t xml:space="preserve">Sterylna silikonowa warstwa kontaktowa do ochrony wrażliwych tkanek rozmiar 7,5-8,0x10-12cm opakowanie 5szt </t>
  </si>
  <si>
    <t>e</t>
  </si>
  <si>
    <t xml:space="preserve">Sterylna silikonowa warstwa kontaktowa do ochrony wrażliwych tkanek rozmiar 10-12x20-25cm opakowanie 5szt </t>
  </si>
  <si>
    <t>WARTOŚĆ CZĘŚCI NR 9 :</t>
  </si>
  <si>
    <t>PAKIET NR 10 – Kompresy specjalistyczne</t>
  </si>
  <si>
    <t>Opatrunek hydrowłóknisty o właściwościach niszczących biofilm bakteryjny i bakteriobójczy. Zbudowany z dwóch warstw włókien nietkanych (karboksymetyloceluloza sodowa) z jonami Ag, o działaniu wzmocnionym dodatkowymi subst. EDTA i BEC. Wysokie właściwości chłonne , wzmocnione przeszycia. Rozmiar w cm 10 x 10</t>
  </si>
  <si>
    <t xml:space="preserve">Przylepny opatrunek piankowy, regulujący wilgotność rany. Część chłonna dwuwarstwowa : pierwsza warstwa kontaktowa z hydrowłókien z(karboksymetyloceluloza sodowa) i druga warstwa z pianki poliuretanowej. Wodoodporna warstwa zewnętrzna z półprzepuszczalnej błony poliuretanowej. Warstwa klejąca silikonowa. Rozmiar w cm 12,5 x 12,5 </t>
  </si>
  <si>
    <t>Opatrunek hydrokoloidowy trójwarstwowy ( karboksymetyloceluloza sodowa, pektyna, żelatyna- zawieszone w polimerze). Wodoodporny, zapewnia wilgotne środowisko gojenia ran. Rozmiar w cm 10 x 10</t>
  </si>
  <si>
    <t>Opatrunek hydrokoloidowy trójwarstwowy ( karboksymetyloceluloza sodowa, pektyna, żelatyna- zawieszone w polimerze). Wodoodporny, zapewnia wilgotne środowisko gojenia ran. Rozmiar w cm 15 x 15</t>
  </si>
  <si>
    <t>Opatrunek hydrokoloidowy cienki i elastyczny, trójwarstwowy ( karboksymetyloceluloza sodowa, pektyna, żelatyna- zawieszone w polimerze). Półprzezroczyst, samoprzylepny. Wodoodporny, zapewnia wilgotne środowisko gojenia ran. Rozmiar w cm 10 x 10</t>
  </si>
  <si>
    <t>Sterylny, przezroczysty żel hydrokoloidowy. Składa się w 80% z wody, 15% glikolu propylenowego oraz 5% pektyny i karboksymetylocelulozy sodowej. Tuba a 15g</t>
  </si>
  <si>
    <t>WARTOŚĆ PAKIETU NR 10:</t>
  </si>
  <si>
    <t>producent</t>
  </si>
  <si>
    <r>
      <t xml:space="preserve">Zestaw opatrunkowy </t>
    </r>
    <r>
      <rPr>
        <b/>
        <sz val="9"/>
        <rFont val="Times New Roman"/>
        <family val="1"/>
      </rPr>
      <t>mały</t>
    </r>
    <r>
      <rPr>
        <sz val="9"/>
        <rFont val="Times New Roman"/>
        <family val="1"/>
      </rPr>
      <t xml:space="preserve"> do podciśnieniowej terapii leczenia ran, składający się z:                                                                             a. opatrunku piankowego z elastycznej,czarnej pianki hydrofobowej o wymiarach 10-15cm x 7,0-8,0cm x 3,3-3,5cm                                                    b.samoprzylepnej podkładki z portem , połączonej z  dwuświatłowym drenem z silikonu                                                                             c.3 x samoprzylepnej, transparentnej  folii poliuretanowej 15-20cm x 20-25 cm. Całość jałowo pakowana, umieszczona na polipropylenowej tacce. Pakowane po 3szt</t>
    </r>
  </si>
  <si>
    <r>
      <t xml:space="preserve">Zestaw opatrunkowy </t>
    </r>
    <r>
      <rPr>
        <b/>
        <sz val="9"/>
        <rFont val="Times New Roman"/>
        <family val="1"/>
      </rPr>
      <t>średni</t>
    </r>
    <r>
      <rPr>
        <sz val="9"/>
        <rFont val="Times New Roman"/>
        <family val="1"/>
      </rPr>
      <t xml:space="preserve"> do podciśnieniowej terapii leczenia ran, składający się z:                                                                             a. opatrunku piankowego z elastycznej,czarnej pianki hydrofobowej o wymiarach 18-20cm x 12,0-13,0cm x 3,3-3,5cm                                                  b.samoprzylepnej podkładki z portem , połączonej z dwuświatłowym drenem z silikonu                                                                             c.2 x samoprzylepnej, transparentnej  folii poliuretanowej 20-25cm x 30-35 cm. Całość jałowo pakowana, umieszczona na polipropylenowej tacce. </t>
    </r>
    <r>
      <rPr>
        <sz val="9"/>
        <color indexed="8"/>
        <rFont val="Times New Roman"/>
        <family val="1"/>
      </rPr>
      <t>Pakowane po 3szt</t>
    </r>
  </si>
  <si>
    <r>
      <t xml:space="preserve">Zestaw opatrunkowy </t>
    </r>
    <r>
      <rPr>
        <b/>
        <sz val="9"/>
        <rFont val="Times New Roman"/>
        <family val="1"/>
      </rPr>
      <t xml:space="preserve">duży </t>
    </r>
    <r>
      <rPr>
        <sz val="9"/>
        <rFont val="Times New Roman"/>
        <family val="1"/>
      </rPr>
      <t xml:space="preserve">do podciśnieniowej terapii leczenia ran, składający się z:                                                                              a. opatrunku piankowego z elastycznej,czarnej pianki hydrofobowej o wymiarach 25-30cm x 15-17cm x 3,3-3,5cm                                                   b.samoprzylepnej podkładki  z portem, połączonej z dwuświatłowym drenem z silikonu                                                                             c.3 x samoprzylepnej, transparentnej  folii poliuretanowej 20-25cm x 30-35 cm. Całość jałowo pakowana, umieszczona na polipropylenowej tacce. </t>
    </r>
    <r>
      <rPr>
        <sz val="9"/>
        <color indexed="8"/>
        <rFont val="Times New Roman"/>
        <family val="1"/>
      </rPr>
      <t>Pakowane po 3szt</t>
    </r>
  </si>
  <si>
    <r>
      <t xml:space="preserve">Sterylny, jednorazowy zestaw do zaopatrywania jamy brzusznej składający się z: 2 jałowe opatrunki koloru czarnego wykonane z poliuretanu o otwartych porach z dużą zdolnością odprowadzania płynów, 1szt folia ochraniająca narządy jamy brzusznej o średnicy 65-70 cm z kieszeniami aplikacyjnymi, 6x samoprzylepna folia okluzyjna do mocowania uszczelniania opatrunku., 1x port odprowadzający wydzielinę i złącze do podłączenia do zbiornika. Pakowany pojedynczo jałowo </t>
    </r>
    <r>
      <rPr>
        <sz val="9"/>
        <color indexed="8"/>
        <rFont val="Times New Roman"/>
        <family val="1"/>
      </rPr>
      <t xml:space="preserve">umieszczona na polipropylenowej tacce. </t>
    </r>
  </si>
  <si>
    <r>
      <t>Jałowy zbiornik  na wydzielinę  800 ml</t>
    </r>
    <r>
      <rPr>
        <sz val="9"/>
        <rFont val="Times New Roman"/>
        <family val="1"/>
      </rPr>
      <t xml:space="preserve"> połączony z dwuświatłowym drenem z silikonu o długości 180-200cm pakowane po 3szt.</t>
    </r>
  </si>
  <si>
    <r>
      <t>Jałowy zbiornik  na wydzielinę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300 ml </t>
    </r>
    <r>
      <rPr>
        <sz val="9"/>
        <rFont val="Times New Roman"/>
        <family val="1"/>
      </rPr>
      <t>połączony z dwuświatłowym drenem z silikonu o długości 180-200cm pakowane po 3szt.</t>
    </r>
  </si>
  <si>
    <t>Data: …............................................................................</t>
  </si>
  <si>
    <t>Pieczęć i podpis Wykonawcy: ….....................................</t>
  </si>
  <si>
    <r>
      <t xml:space="preserve">Załącznik nr 1 do oferty (dodatek nr 2 do SIWZ) na dostawę materiałów opatrunkowych i innych wyrobów medycznych </t>
    </r>
    <r>
      <rPr>
        <b/>
        <sz val="12"/>
        <color indexed="10"/>
        <rFont val="Times New Roman"/>
        <family val="1"/>
      </rPr>
      <t xml:space="preserve"> po modyfikacji za dnia 05.11.2019 r</t>
    </r>
    <r>
      <rPr>
        <b/>
        <sz val="12"/>
        <color indexed="8"/>
        <rFont val="Times New Roman"/>
        <family val="1"/>
      </rPr>
      <t xml:space="preserve">., nr sprawy ZP/N/15/19                                                                                                                                                                         Zamawiający: Niepubliczny Zakład Opieki Zdrowotnej Szpital im. prof. Z. Religi w Słubicach Sp. z o. o., ul. Nadodrzańska 6, 69-100 Słubice                                                                                                                                                                                Wykonawca:..............................................................................................................................................................................................................
</t>
    </r>
  </si>
  <si>
    <t>Do  asortymentu zaoferowanego w części nr 9 -Wykonawca  użyczy na czas trwania umowy min. dwie (2) pompy do podciśnieniowego leczenia ran kompatybilne z powyższymi akcesoriami. Ilość użyczonych pomp:…………………………..(wskazuje Wykonawca). Typ, model, nazwa użyczonych pomp oraz wartośc brutto:...................(wskazuje Wykonawca). Dane serwisanta użyczanych pomp:..............................................(podaje Wykonawca)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</si>
</sst>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\ #,##0.00&quot; zł &quot;;\-#,##0.00&quot; zł &quot;;&quot; -&quot;#&quot; zł &quot;;@\ "/>
    <numFmt numFmtId="166" formatCode="#,##0.00\ [$zł-415];[Red]\-#,##0.00\ [$zł-415]"/>
    <numFmt numFmtId="167" formatCode="#,##0.00&quot; 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6">
    <font>
      <sz val="10"/>
      <name val="Arial CE"/>
      <family val="2"/>
    </font>
    <font>
      <sz val="10"/>
      <name val="Arial"/>
      <family val="0"/>
    </font>
    <font>
      <sz val="7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Arial CE"/>
      <family val="2"/>
    </font>
    <font>
      <sz val="9"/>
      <color indexed="3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7"/>
      <name val="Arial CE"/>
      <family val="2"/>
    </font>
    <font>
      <sz val="8"/>
      <name val="Arial CE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" fillId="0" borderId="0">
      <alignment/>
      <protection/>
    </xf>
    <xf numFmtId="0" fontId="49" fillId="27" borderId="1" applyNumberFormat="0" applyAlignment="0" applyProtection="0"/>
    <xf numFmtId="9" fontId="1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1" fontId="4" fillId="0" borderId="0" xfId="0" applyNumberFormat="1" applyFont="1" applyBorder="1" applyAlignment="1">
      <alignment horizontal="right" vertical="center" wrapText="1"/>
    </xf>
    <xf numFmtId="2" fontId="3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1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1" fontId="7" fillId="0" borderId="10" xfId="0" applyNumberFormat="1" applyFont="1" applyBorder="1" applyAlignment="1">
      <alignment vertical="center" wrapText="1"/>
    </xf>
    <xf numFmtId="2" fontId="7" fillId="0" borderId="10" xfId="0" applyNumberFormat="1" applyFont="1" applyBorder="1" applyAlignment="1" applyProtection="1">
      <alignment vertical="center" wrapText="1"/>
      <protection locked="0"/>
    </xf>
    <xf numFmtId="1" fontId="7" fillId="0" borderId="10" xfId="0" applyNumberFormat="1" applyFont="1" applyBorder="1" applyAlignment="1" applyProtection="1">
      <alignment horizontal="right" vertical="center" wrapText="1"/>
      <protection locked="0"/>
    </xf>
    <xf numFmtId="2" fontId="7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2" fontId="7" fillId="0" borderId="10" xfId="0" applyNumberFormat="1" applyFont="1" applyBorder="1" applyAlignment="1">
      <alignment vertical="center" wrapText="1"/>
    </xf>
    <xf numFmtId="1" fontId="7" fillId="0" borderId="10" xfId="0" applyNumberFormat="1" applyFont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vertical="center" wrapText="1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vertical="center" wrapText="1"/>
    </xf>
    <xf numFmtId="2" fontId="7" fillId="34" borderId="10" xfId="0" applyNumberFormat="1" applyFont="1" applyFill="1" applyBorder="1" applyAlignment="1" applyProtection="1">
      <alignment vertical="center" wrapText="1"/>
      <protection locked="0"/>
    </xf>
    <xf numFmtId="1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34" borderId="10" xfId="0" applyFont="1" applyFill="1" applyBorder="1" applyAlignment="1">
      <alignment vertical="top" wrapText="1"/>
    </xf>
    <xf numFmtId="0" fontId="0" fillId="34" borderId="10" xfId="0" applyFill="1" applyBorder="1" applyAlignment="1">
      <alignment/>
    </xf>
    <xf numFmtId="0" fontId="3" fillId="34" borderId="0" xfId="0" applyFont="1" applyFill="1" applyBorder="1" applyAlignment="1">
      <alignment vertical="top" wrapText="1"/>
    </xf>
    <xf numFmtId="2" fontId="3" fillId="34" borderId="0" xfId="0" applyNumberFormat="1" applyFont="1" applyFill="1" applyBorder="1" applyAlignment="1">
      <alignment vertical="top" wrapText="1"/>
    </xf>
    <xf numFmtId="0" fontId="0" fillId="34" borderId="0" xfId="0" applyFill="1" applyBorder="1" applyAlignment="1">
      <alignment/>
    </xf>
    <xf numFmtId="2" fontId="7" fillId="34" borderId="10" xfId="0" applyNumberFormat="1" applyFont="1" applyFill="1" applyBorder="1" applyAlignment="1">
      <alignment vertical="center" wrapText="1"/>
    </xf>
    <xf numFmtId="1" fontId="7" fillId="34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top" wrapText="1"/>
    </xf>
    <xf numFmtId="0" fontId="0" fillId="35" borderId="10" xfId="0" applyFill="1" applyBorder="1" applyAlignment="1">
      <alignment/>
    </xf>
    <xf numFmtId="0" fontId="7" fillId="34" borderId="10" xfId="0" applyFont="1" applyFill="1" applyBorder="1" applyAlignment="1">
      <alignment horizontal="justify" vertical="center" wrapText="1"/>
    </xf>
    <xf numFmtId="1" fontId="8" fillId="34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64" fontId="12" fillId="0" borderId="0" xfId="0" applyNumberFormat="1" applyFont="1" applyFill="1" applyBorder="1" applyAlignment="1">
      <alignment vertical="center" wrapText="1"/>
    </xf>
    <xf numFmtId="164" fontId="13" fillId="0" borderId="0" xfId="0" applyNumberFormat="1" applyFont="1" applyFill="1" applyBorder="1" applyAlignment="1">
      <alignment/>
    </xf>
    <xf numFmtId="2" fontId="11" fillId="36" borderId="11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2" fontId="7" fillId="34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vertical="center" wrapText="1"/>
    </xf>
    <xf numFmtId="2" fontId="11" fillId="36" borderId="11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1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justify" vertical="center" wrapText="1"/>
    </xf>
    <xf numFmtId="0" fontId="7" fillId="34" borderId="10" xfId="0" applyFont="1" applyFill="1" applyBorder="1" applyAlignment="1">
      <alignment horizontal="left" vertical="center" wrapText="1"/>
    </xf>
    <xf numFmtId="1" fontId="7" fillId="34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164" fontId="11" fillId="0" borderId="0" xfId="0" applyNumberFormat="1" applyFont="1" applyFill="1" applyBorder="1" applyAlignment="1">
      <alignment vertical="top" wrapText="1"/>
    </xf>
    <xf numFmtId="2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right" vertical="center" wrapText="1"/>
    </xf>
    <xf numFmtId="2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7" fillId="37" borderId="10" xfId="0" applyFont="1" applyFill="1" applyBorder="1" applyAlignment="1">
      <alignment horizontal="center" vertical="center" wrapText="1"/>
    </xf>
    <xf numFmtId="2" fontId="7" fillId="37" borderId="10" xfId="0" applyNumberFormat="1" applyFont="1" applyFill="1" applyBorder="1" applyAlignment="1" applyProtection="1">
      <alignment horizontal="center" vertical="center" wrapText="1"/>
      <protection/>
    </xf>
    <xf numFmtId="1" fontId="7" fillId="37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52" applyNumberFormat="1" applyFont="1" applyFill="1" applyBorder="1" applyAlignment="1" applyProtection="1">
      <alignment horizontal="center" vertical="center" wrapText="1"/>
      <protection/>
    </xf>
    <xf numFmtId="4" fontId="7" fillId="34" borderId="10" xfId="52" applyNumberFormat="1" applyFont="1" applyFill="1" applyBorder="1" applyAlignment="1" applyProtection="1">
      <alignment horizontal="right" vertical="center" wrapText="1"/>
      <protection/>
    </xf>
    <xf numFmtId="0" fontId="7" fillId="34" borderId="10" xfId="54" applyNumberFormat="1" applyFont="1" applyFill="1" applyBorder="1" applyAlignment="1" applyProtection="1">
      <alignment horizontal="right" vertical="center" wrapText="1"/>
      <protection/>
    </xf>
    <xf numFmtId="0" fontId="7" fillId="34" borderId="10" xfId="52" applyFont="1" applyFill="1" applyBorder="1" applyAlignment="1">
      <alignment horizontal="center" vertical="center" wrapText="1"/>
      <protection/>
    </xf>
    <xf numFmtId="165" fontId="7" fillId="34" borderId="10" xfId="52" applyNumberFormat="1" applyFont="1" applyFill="1" applyBorder="1" applyAlignment="1" applyProtection="1">
      <alignment horizontal="right" vertical="center" wrapText="1"/>
      <protection/>
    </xf>
    <xf numFmtId="0" fontId="7" fillId="34" borderId="10" xfId="52" applyNumberFormat="1" applyFont="1" applyFill="1" applyBorder="1" applyAlignment="1" applyProtection="1">
      <alignment horizontal="justify" vertical="center" wrapText="1"/>
      <protection/>
    </xf>
    <xf numFmtId="0" fontId="3" fillId="0" borderId="10" xfId="0" applyFont="1" applyBorder="1" applyAlignment="1">
      <alignment horizontal="center" vertical="center"/>
    </xf>
    <xf numFmtId="166" fontId="3" fillId="0" borderId="10" xfId="0" applyNumberFormat="1" applyFont="1" applyBorder="1" applyAlignment="1">
      <alignment vertical="center" wrapText="1"/>
    </xf>
    <xf numFmtId="0" fontId="17" fillId="34" borderId="0" xfId="44" applyFont="1" applyFill="1" applyBorder="1">
      <alignment/>
      <protection/>
    </xf>
    <xf numFmtId="0" fontId="0" fillId="0" borderId="0" xfId="44" applyFont="1" applyBorder="1">
      <alignment/>
      <protection/>
    </xf>
    <xf numFmtId="0" fontId="0" fillId="0" borderId="0" xfId="44" applyNumberFormat="1" applyFont="1" applyBorder="1">
      <alignment/>
      <protection/>
    </xf>
    <xf numFmtId="4" fontId="0" fillId="0" borderId="0" xfId="44" applyNumberFormat="1" applyFont="1" applyBorder="1">
      <alignment/>
      <protection/>
    </xf>
    <xf numFmtId="0" fontId="18" fillId="0" borderId="0" xfId="44" applyFont="1" applyBorder="1">
      <alignment/>
      <protection/>
    </xf>
    <xf numFmtId="0" fontId="17" fillId="0" borderId="0" xfId="44" applyFont="1" applyBorder="1">
      <alignment/>
      <protection/>
    </xf>
    <xf numFmtId="0" fontId="0" fillId="34" borderId="0" xfId="44" applyFont="1" applyFill="1" applyBorder="1">
      <alignment/>
      <protection/>
    </xf>
    <xf numFmtId="0" fontId="5" fillId="34" borderId="0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 applyProtection="1">
      <alignment horizontal="center" vertical="center" wrapText="1"/>
      <protection/>
    </xf>
    <xf numFmtId="1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justify" vertical="center"/>
    </xf>
    <xf numFmtId="0" fontId="0" fillId="0" borderId="0" xfId="0" applyBorder="1" applyAlignment="1">
      <alignment/>
    </xf>
    <xf numFmtId="2" fontId="11" fillId="36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5" xfId="0" applyFont="1" applyBorder="1" applyAlignment="1">
      <alignment vertical="center" wrapText="1"/>
    </xf>
    <xf numFmtId="2" fontId="11" fillId="36" borderId="14" xfId="0" applyNumberFormat="1" applyFont="1" applyFill="1" applyBorder="1" applyAlignment="1">
      <alignment horizontal="right" vertical="center" wrapText="1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vertical="center" wrapText="1"/>
    </xf>
    <xf numFmtId="2" fontId="11" fillId="36" borderId="17" xfId="0" applyNumberFormat="1" applyFont="1" applyFill="1" applyBorder="1" applyAlignment="1" applyProtection="1">
      <alignment vertical="center" wrapText="1"/>
      <protection/>
    </xf>
    <xf numFmtId="0" fontId="7" fillId="0" borderId="15" xfId="0" applyFont="1" applyBorder="1" applyAlignment="1">
      <alignment vertical="center"/>
    </xf>
    <xf numFmtId="0" fontId="7" fillId="38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2" fontId="11" fillId="36" borderId="14" xfId="0" applyNumberFormat="1" applyFont="1" applyFill="1" applyBorder="1" applyAlignment="1">
      <alignment horizontal="right" vertical="center" wrapText="1"/>
    </xf>
    <xf numFmtId="2" fontId="7" fillId="37" borderId="19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>
      <alignment horizontal="center" vertical="center" wrapText="1"/>
    </xf>
    <xf numFmtId="0" fontId="7" fillId="34" borderId="10" xfId="52" applyNumberFormat="1" applyFont="1" applyFill="1" applyBorder="1" applyAlignment="1" applyProtection="1">
      <alignment horizontal="justify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7" fillId="34" borderId="10" xfId="52" applyNumberFormat="1" applyFont="1" applyFill="1" applyBorder="1" applyAlignment="1" applyProtection="1">
      <alignment horizontal="right" vertical="center" wrapText="1"/>
      <protection/>
    </xf>
    <xf numFmtId="4" fontId="11" fillId="36" borderId="20" xfId="0" applyNumberFormat="1" applyFont="1" applyFill="1" applyBorder="1" applyAlignment="1">
      <alignment horizontal="right" vertical="center" wrapText="1"/>
    </xf>
    <xf numFmtId="4" fontId="11" fillId="36" borderId="21" xfId="0" applyNumberFormat="1" applyFont="1" applyFill="1" applyBorder="1" applyAlignment="1">
      <alignment horizontal="right" vertical="center" wrapText="1"/>
    </xf>
    <xf numFmtId="0" fontId="7" fillId="34" borderId="15" xfId="52" applyFont="1" applyFill="1" applyBorder="1" applyAlignment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2" fontId="11" fillId="36" borderId="22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2" fontId="7" fillId="0" borderId="15" xfId="0" applyNumberFormat="1" applyFont="1" applyFill="1" applyBorder="1" applyAlignment="1">
      <alignment vertical="center" wrapText="1"/>
    </xf>
    <xf numFmtId="1" fontId="7" fillId="0" borderId="15" xfId="0" applyNumberFormat="1" applyFont="1" applyFill="1" applyBorder="1" applyAlignment="1">
      <alignment horizontal="right" vertical="center" wrapText="1"/>
    </xf>
    <xf numFmtId="0" fontId="7" fillId="34" borderId="15" xfId="52" applyNumberFormat="1" applyFont="1" applyFill="1" applyBorder="1" applyAlignment="1" applyProtection="1">
      <alignment horizontal="center" vertical="center" wrapText="1"/>
      <protection/>
    </xf>
    <xf numFmtId="0" fontId="7" fillId="34" borderId="15" xfId="52" applyNumberFormat="1" applyFont="1" applyFill="1" applyBorder="1" applyAlignment="1" applyProtection="1">
      <alignment horizontal="justify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 wrapText="1"/>
    </xf>
    <xf numFmtId="166" fontId="3" fillId="0" borderId="15" xfId="0" applyNumberFormat="1" applyFont="1" applyBorder="1" applyAlignment="1">
      <alignment vertical="center" wrapText="1"/>
    </xf>
    <xf numFmtId="0" fontId="7" fillId="34" borderId="15" xfId="54" applyNumberFormat="1" applyFont="1" applyFill="1" applyBorder="1" applyAlignment="1" applyProtection="1">
      <alignment horizontal="right" vertical="center" wrapText="1"/>
      <protection/>
    </xf>
    <xf numFmtId="4" fontId="7" fillId="34" borderId="15" xfId="52" applyNumberFormat="1" applyFont="1" applyFill="1" applyBorder="1" applyAlignment="1" applyProtection="1">
      <alignment horizontal="right" vertical="center" wrapText="1"/>
      <protection/>
    </xf>
    <xf numFmtId="0" fontId="2" fillId="0" borderId="23" xfId="0" applyFont="1" applyBorder="1" applyAlignment="1">
      <alignment vertical="center" wrapText="1"/>
    </xf>
    <xf numFmtId="0" fontId="5" fillId="39" borderId="24" xfId="0" applyFont="1" applyFill="1" applyBorder="1" applyAlignment="1">
      <alignment horizontal="center" vertical="center" wrapText="1"/>
    </xf>
    <xf numFmtId="0" fontId="5" fillId="39" borderId="25" xfId="0" applyFont="1" applyFill="1" applyBorder="1" applyAlignment="1">
      <alignment horizontal="center" vertical="center" wrapText="1"/>
    </xf>
    <xf numFmtId="0" fontId="5" fillId="39" borderId="2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1" fillId="40" borderId="15" xfId="0" applyFont="1" applyFill="1" applyBorder="1" applyAlignment="1">
      <alignment horizontal="right" vertical="center" wrapText="1"/>
    </xf>
    <xf numFmtId="0" fontId="5" fillId="39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40" borderId="30" xfId="0" applyFont="1" applyFill="1" applyBorder="1" applyAlignment="1">
      <alignment horizontal="right" vertical="center" wrapText="1"/>
    </xf>
    <xf numFmtId="0" fontId="11" fillId="40" borderId="1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11" fillId="40" borderId="31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9" borderId="32" xfId="0" applyFont="1" applyFill="1" applyBorder="1" applyAlignment="1">
      <alignment horizontal="center" vertical="center" wrapText="1"/>
    </xf>
    <xf numFmtId="0" fontId="5" fillId="39" borderId="33" xfId="0" applyFont="1" applyFill="1" applyBorder="1" applyAlignment="1">
      <alignment horizontal="center" vertical="center" wrapText="1"/>
    </xf>
    <xf numFmtId="0" fontId="5" fillId="39" borderId="34" xfId="0" applyFont="1" applyFill="1" applyBorder="1" applyAlignment="1">
      <alignment horizontal="center" vertical="center" wrapText="1"/>
    </xf>
    <xf numFmtId="0" fontId="5" fillId="39" borderId="35" xfId="0" applyFont="1" applyFill="1" applyBorder="1" applyAlignment="1">
      <alignment horizontal="center" vertical="center" wrapText="1"/>
    </xf>
    <xf numFmtId="0" fontId="7" fillId="34" borderId="19" xfId="52" applyNumberFormat="1" applyFont="1" applyFill="1" applyBorder="1" applyAlignment="1" applyProtection="1">
      <alignment horizontal="center" vertical="center" wrapText="1"/>
      <protection/>
    </xf>
    <xf numFmtId="0" fontId="7" fillId="34" borderId="36" xfId="52" applyNumberFormat="1" applyFont="1" applyFill="1" applyBorder="1" applyAlignment="1" applyProtection="1">
      <alignment horizontal="center" vertical="center" wrapText="1"/>
      <protection/>
    </xf>
    <xf numFmtId="0" fontId="7" fillId="34" borderId="37" xfId="52" applyNumberFormat="1" applyFont="1" applyFill="1" applyBorder="1" applyAlignment="1" applyProtection="1">
      <alignment horizontal="center" vertical="center" wrapText="1"/>
      <protection/>
    </xf>
    <xf numFmtId="0" fontId="11" fillId="40" borderId="38" xfId="0" applyFont="1" applyFill="1" applyBorder="1" applyAlignment="1">
      <alignment horizontal="right" vertical="center" wrapText="1"/>
    </xf>
    <xf numFmtId="0" fontId="11" fillId="40" borderId="12" xfId="0" applyFont="1" applyFill="1" applyBorder="1" applyAlignment="1">
      <alignment horizontal="right" vertical="center" wrapText="1"/>
    </xf>
    <xf numFmtId="0" fontId="55" fillId="34" borderId="27" xfId="52" applyNumberFormat="1" applyFont="1" applyFill="1" applyBorder="1" applyAlignment="1" applyProtection="1">
      <alignment horizontal="left" vertical="center" wrapText="1"/>
      <protection/>
    </xf>
    <xf numFmtId="0" fontId="55" fillId="34" borderId="28" xfId="52" applyNumberFormat="1" applyFont="1" applyFill="1" applyBorder="1" applyAlignment="1" applyProtection="1">
      <alignment horizontal="left" vertical="center" wrapText="1"/>
      <protection/>
    </xf>
    <xf numFmtId="0" fontId="55" fillId="34" borderId="29" xfId="52" applyNumberFormat="1" applyFont="1" applyFill="1" applyBorder="1" applyAlignment="1" applyProtection="1">
      <alignment horizontal="left" vertical="center" wrapText="1"/>
      <protection/>
    </xf>
    <xf numFmtId="0" fontId="11" fillId="40" borderId="24" xfId="0" applyFont="1" applyFill="1" applyBorder="1" applyAlignment="1">
      <alignment horizontal="right" vertical="center" wrapText="1"/>
    </xf>
    <xf numFmtId="0" fontId="11" fillId="40" borderId="25" xfId="0" applyFont="1" applyFill="1" applyBorder="1" applyAlignment="1">
      <alignment horizontal="right" vertical="center" wrapText="1"/>
    </xf>
    <xf numFmtId="0" fontId="11" fillId="40" borderId="26" xfId="0" applyFont="1" applyFill="1" applyBorder="1" applyAlignment="1">
      <alignment horizontal="right" vertical="center" wrapText="1"/>
    </xf>
    <xf numFmtId="0" fontId="5" fillId="34" borderId="27" xfId="0" applyFont="1" applyFill="1" applyBorder="1" applyAlignment="1">
      <alignment horizontal="left" vertical="center" wrapText="1"/>
    </xf>
    <xf numFmtId="0" fontId="5" fillId="34" borderId="28" xfId="0" applyFont="1" applyFill="1" applyBorder="1" applyAlignment="1">
      <alignment horizontal="left" vertical="center" wrapText="1"/>
    </xf>
    <xf numFmtId="0" fontId="5" fillId="34" borderId="29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7" fillId="34" borderId="10" xfId="52" applyNumberFormat="1" applyFont="1" applyFill="1" applyBorder="1" applyAlignment="1" applyProtection="1">
      <alignment horizontal="center" vertical="center" wrapText="1"/>
      <protection/>
    </xf>
    <xf numFmtId="0" fontId="7" fillId="34" borderId="13" xfId="52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1"/>
  <sheetViews>
    <sheetView tabSelected="1" zoomScalePageLayoutView="0" workbookViewId="0" topLeftCell="A148">
      <selection activeCell="N159" sqref="N159"/>
    </sheetView>
  </sheetViews>
  <sheetFormatPr defaultColWidth="9.00390625" defaultRowHeight="12.75"/>
  <cols>
    <col min="1" max="1" width="2.75390625" style="1" customWidth="1"/>
    <col min="2" max="2" width="51.625" style="2" customWidth="1"/>
    <col min="3" max="3" width="16.00390625" style="3" customWidth="1"/>
    <col min="4" max="4" width="7.00390625" style="3" customWidth="1"/>
    <col min="5" max="5" width="9.75390625" style="4" customWidth="1"/>
    <col min="6" max="6" width="10.00390625" style="5" customWidth="1"/>
    <col min="7" max="7" width="6.625" style="6" customWidth="1"/>
    <col min="8" max="8" width="11.75390625" style="7" customWidth="1"/>
    <col min="9" max="9" width="12.625" style="7" customWidth="1"/>
    <col min="10" max="10" width="10.375" style="1" customWidth="1"/>
    <col min="11" max="11" width="14.875" style="2" customWidth="1"/>
    <col min="12" max="12" width="12.625" style="2" customWidth="1"/>
    <col min="13" max="13" width="12.875" style="2" customWidth="1"/>
    <col min="14" max="14" width="14.00390625" style="2" customWidth="1"/>
    <col min="15" max="252" width="9.00390625" style="2" customWidth="1"/>
  </cols>
  <sheetData>
    <row r="1" spans="1:21" ht="89.25" customHeight="1">
      <c r="A1" s="181" t="s">
        <v>170</v>
      </c>
      <c r="B1" s="182"/>
      <c r="C1" s="182"/>
      <c r="D1" s="182"/>
      <c r="E1" s="182"/>
      <c r="F1" s="182"/>
      <c r="G1" s="182"/>
      <c r="H1" s="182"/>
      <c r="I1" s="182"/>
      <c r="J1" s="183"/>
      <c r="K1" s="109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7.75" customHeight="1">
      <c r="A2" s="150" t="s">
        <v>0</v>
      </c>
      <c r="B2" s="151"/>
      <c r="C2" s="151"/>
      <c r="D2" s="151"/>
      <c r="E2" s="151"/>
      <c r="F2" s="151"/>
      <c r="G2" s="151"/>
      <c r="H2" s="151"/>
      <c r="I2" s="151"/>
      <c r="J2" s="152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56" s="14" customFormat="1" ht="27.75" customHeight="1">
      <c r="A3" s="153" t="s">
        <v>1</v>
      </c>
      <c r="B3" s="153"/>
      <c r="C3" s="110" t="s">
        <v>2</v>
      </c>
      <c r="D3" s="110" t="s">
        <v>3</v>
      </c>
      <c r="E3" s="110" t="s">
        <v>4</v>
      </c>
      <c r="F3" s="111" t="s">
        <v>5</v>
      </c>
      <c r="G3" s="112" t="s">
        <v>6</v>
      </c>
      <c r="H3" s="111" t="s">
        <v>7</v>
      </c>
      <c r="I3" s="111" t="s">
        <v>8</v>
      </c>
      <c r="J3" s="110" t="s">
        <v>161</v>
      </c>
      <c r="K3" s="12"/>
      <c r="L3" s="12"/>
      <c r="M3" s="13"/>
      <c r="N3" s="12"/>
      <c r="O3" s="13"/>
      <c r="P3" s="13"/>
      <c r="Q3" s="13"/>
      <c r="R3" s="13"/>
      <c r="S3" s="13"/>
      <c r="T3" s="13"/>
      <c r="U3" s="13"/>
      <c r="IS3" s="15"/>
      <c r="IT3" s="15"/>
      <c r="IU3" s="15"/>
      <c r="IV3" s="15"/>
    </row>
    <row r="4" spans="1:256" s="25" customFormat="1" ht="37.5" customHeight="1">
      <c r="A4" s="16">
        <v>1</v>
      </c>
      <c r="B4" s="17" t="s">
        <v>9</v>
      </c>
      <c r="C4" s="18"/>
      <c r="D4" s="16" t="s">
        <v>10</v>
      </c>
      <c r="E4" s="19">
        <v>50</v>
      </c>
      <c r="F4" s="20"/>
      <c r="G4" s="21"/>
      <c r="H4" s="22">
        <f aca="true" t="shared" si="0" ref="H4:H57">E4*F4</f>
        <v>0</v>
      </c>
      <c r="I4" s="22">
        <f aca="true" t="shared" si="1" ref="I4:I57">H4+(H4*G4/100)</f>
        <v>0</v>
      </c>
      <c r="J4" s="16"/>
      <c r="K4" s="23"/>
      <c r="L4" s="23"/>
      <c r="M4" s="24"/>
      <c r="N4" s="23"/>
      <c r="O4" s="23"/>
      <c r="P4" s="23"/>
      <c r="Q4" s="23"/>
      <c r="R4" s="23"/>
      <c r="S4" s="23"/>
      <c r="T4" s="23"/>
      <c r="U4" s="23"/>
      <c r="IS4" s="15"/>
      <c r="IT4" s="15"/>
      <c r="IU4" s="15"/>
      <c r="IV4" s="15"/>
    </row>
    <row r="5" spans="1:256" s="25" customFormat="1" ht="35.25" customHeight="1">
      <c r="A5" s="16">
        <v>2</v>
      </c>
      <c r="B5" s="17" t="s">
        <v>11</v>
      </c>
      <c r="C5" s="18"/>
      <c r="D5" s="16" t="s">
        <v>10</v>
      </c>
      <c r="E5" s="19">
        <v>70</v>
      </c>
      <c r="F5" s="20"/>
      <c r="G5" s="21"/>
      <c r="H5" s="22">
        <f t="shared" si="0"/>
        <v>0</v>
      </c>
      <c r="I5" s="22">
        <f t="shared" si="1"/>
        <v>0</v>
      </c>
      <c r="J5" s="16"/>
      <c r="K5" s="23"/>
      <c r="L5" s="23"/>
      <c r="M5" s="24"/>
      <c r="N5" s="23"/>
      <c r="O5" s="23"/>
      <c r="P5" s="23"/>
      <c r="Q5" s="23"/>
      <c r="R5" s="23"/>
      <c r="S5" s="23"/>
      <c r="T5" s="23"/>
      <c r="U5" s="23"/>
      <c r="IS5" s="15"/>
      <c r="IT5" s="15"/>
      <c r="IU5" s="15"/>
      <c r="IV5" s="15"/>
    </row>
    <row r="6" spans="1:256" s="25" customFormat="1" ht="43.5" customHeight="1">
      <c r="A6" s="16">
        <v>3</v>
      </c>
      <c r="B6" s="17" t="s">
        <v>12</v>
      </c>
      <c r="C6" s="18"/>
      <c r="D6" s="16" t="s">
        <v>10</v>
      </c>
      <c r="E6" s="19">
        <v>100</v>
      </c>
      <c r="F6" s="20"/>
      <c r="G6" s="21"/>
      <c r="H6" s="22">
        <f t="shared" si="0"/>
        <v>0</v>
      </c>
      <c r="I6" s="22">
        <f t="shared" si="1"/>
        <v>0</v>
      </c>
      <c r="J6" s="16"/>
      <c r="K6" s="23"/>
      <c r="L6" s="23"/>
      <c r="M6" s="24"/>
      <c r="N6" s="23"/>
      <c r="O6" s="23"/>
      <c r="P6" s="23"/>
      <c r="Q6" s="23"/>
      <c r="R6" s="23"/>
      <c r="S6" s="23"/>
      <c r="T6" s="23"/>
      <c r="U6" s="23"/>
      <c r="IS6" s="15"/>
      <c r="IT6" s="15"/>
      <c r="IU6" s="15"/>
      <c r="IV6" s="15"/>
    </row>
    <row r="7" spans="1:21" s="15" customFormat="1" ht="52.5" customHeight="1">
      <c r="A7" s="16">
        <v>4</v>
      </c>
      <c r="B7" s="17" t="s">
        <v>13</v>
      </c>
      <c r="C7" s="16"/>
      <c r="D7" s="16" t="s">
        <v>14</v>
      </c>
      <c r="E7" s="17">
        <v>10</v>
      </c>
      <c r="F7" s="26"/>
      <c r="G7" s="27"/>
      <c r="H7" s="22">
        <f t="shared" si="0"/>
        <v>0</v>
      </c>
      <c r="I7" s="22">
        <f t="shared" si="1"/>
        <v>0</v>
      </c>
      <c r="J7" s="16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s="15" customFormat="1" ht="45" customHeight="1">
      <c r="A8" s="16">
        <v>5</v>
      </c>
      <c r="B8" s="29" t="s">
        <v>15</v>
      </c>
      <c r="C8" s="16"/>
      <c r="D8" s="16" t="s">
        <v>10</v>
      </c>
      <c r="E8" s="17">
        <v>750</v>
      </c>
      <c r="F8" s="26"/>
      <c r="G8" s="27"/>
      <c r="H8" s="22">
        <f t="shared" si="0"/>
        <v>0</v>
      </c>
      <c r="I8" s="22">
        <f t="shared" si="1"/>
        <v>0</v>
      </c>
      <c r="J8" s="16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56" s="30" customFormat="1" ht="58.5" customHeight="1">
      <c r="A9" s="16">
        <v>6</v>
      </c>
      <c r="B9" s="17" t="s">
        <v>16</v>
      </c>
      <c r="C9" s="16"/>
      <c r="D9" s="16" t="s">
        <v>14</v>
      </c>
      <c r="E9" s="17">
        <v>700</v>
      </c>
      <c r="F9" s="26"/>
      <c r="G9" s="27"/>
      <c r="H9" s="22">
        <f t="shared" si="0"/>
        <v>0</v>
      </c>
      <c r="I9" s="22">
        <f t="shared" si="1"/>
        <v>0</v>
      </c>
      <c r="J9" s="16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IS9" s="15"/>
      <c r="IT9" s="15"/>
      <c r="IU9" s="15"/>
      <c r="IV9" s="15"/>
    </row>
    <row r="10" spans="1:256" s="30" customFormat="1" ht="63" customHeight="1">
      <c r="A10" s="16">
        <v>7</v>
      </c>
      <c r="B10" s="17" t="s">
        <v>17</v>
      </c>
      <c r="C10" s="16"/>
      <c r="D10" s="16" t="s">
        <v>14</v>
      </c>
      <c r="E10" s="17">
        <v>40</v>
      </c>
      <c r="F10" s="26"/>
      <c r="G10" s="27"/>
      <c r="H10" s="22">
        <f t="shared" si="0"/>
        <v>0</v>
      </c>
      <c r="I10" s="22">
        <f t="shared" si="1"/>
        <v>0</v>
      </c>
      <c r="J10" s="16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IS10" s="15"/>
      <c r="IT10" s="15"/>
      <c r="IU10" s="15"/>
      <c r="IV10" s="15"/>
    </row>
    <row r="11" spans="1:256" s="30" customFormat="1" ht="63" customHeight="1">
      <c r="A11" s="16">
        <v>8</v>
      </c>
      <c r="B11" s="17" t="s">
        <v>18</v>
      </c>
      <c r="C11" s="16"/>
      <c r="D11" s="16" t="s">
        <v>14</v>
      </c>
      <c r="E11" s="17">
        <v>200</v>
      </c>
      <c r="F11" s="26"/>
      <c r="G11" s="27"/>
      <c r="H11" s="22">
        <f t="shared" si="0"/>
        <v>0</v>
      </c>
      <c r="I11" s="22">
        <f t="shared" si="1"/>
        <v>0</v>
      </c>
      <c r="J11" s="16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IS11" s="15"/>
      <c r="IT11" s="15"/>
      <c r="IU11" s="15"/>
      <c r="IV11" s="15"/>
    </row>
    <row r="12" spans="1:256" s="30" customFormat="1" ht="68.25" customHeight="1">
      <c r="A12" s="16">
        <v>9</v>
      </c>
      <c r="B12" s="17" t="s">
        <v>19</v>
      </c>
      <c r="C12" s="14"/>
      <c r="D12" s="16" t="s">
        <v>14</v>
      </c>
      <c r="E12" s="17">
        <v>500</v>
      </c>
      <c r="F12" s="26"/>
      <c r="G12" s="27"/>
      <c r="H12" s="22">
        <f t="shared" si="0"/>
        <v>0</v>
      </c>
      <c r="I12" s="22">
        <f t="shared" si="1"/>
        <v>0</v>
      </c>
      <c r="J12" s="16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IS12" s="15"/>
      <c r="IT12" s="15"/>
      <c r="IU12" s="15"/>
      <c r="IV12" s="15"/>
    </row>
    <row r="13" spans="1:256" s="30" customFormat="1" ht="56.25" customHeight="1">
      <c r="A13" s="16">
        <v>10</v>
      </c>
      <c r="B13" s="17" t="s">
        <v>20</v>
      </c>
      <c r="C13" s="14"/>
      <c r="D13" s="16" t="s">
        <v>14</v>
      </c>
      <c r="E13" s="17">
        <v>9000</v>
      </c>
      <c r="F13" s="26"/>
      <c r="G13" s="27"/>
      <c r="H13" s="22">
        <f t="shared" si="0"/>
        <v>0</v>
      </c>
      <c r="I13" s="22">
        <f t="shared" si="1"/>
        <v>0</v>
      </c>
      <c r="J13" s="16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IS13" s="15"/>
      <c r="IT13" s="15"/>
      <c r="IU13" s="15"/>
      <c r="IV13" s="15"/>
    </row>
    <row r="14" spans="1:256" s="30" customFormat="1" ht="66.75" customHeight="1">
      <c r="A14" s="16">
        <v>11</v>
      </c>
      <c r="B14" s="17" t="s">
        <v>21</v>
      </c>
      <c r="D14" s="16" t="s">
        <v>14</v>
      </c>
      <c r="E14" s="17">
        <v>1000</v>
      </c>
      <c r="F14" s="26"/>
      <c r="G14" s="27"/>
      <c r="H14" s="22">
        <f t="shared" si="0"/>
        <v>0</v>
      </c>
      <c r="I14" s="22">
        <f t="shared" si="1"/>
        <v>0</v>
      </c>
      <c r="J14" s="16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IS14" s="15"/>
      <c r="IT14" s="15"/>
      <c r="IU14" s="15"/>
      <c r="IV14" s="15"/>
    </row>
    <row r="15" spans="1:256" s="30" customFormat="1" ht="56.25" customHeight="1">
      <c r="A15" s="16">
        <v>12</v>
      </c>
      <c r="B15" s="17" t="s">
        <v>22</v>
      </c>
      <c r="C15" s="14"/>
      <c r="D15" s="16" t="s">
        <v>14</v>
      </c>
      <c r="E15" s="17">
        <v>2000</v>
      </c>
      <c r="F15" s="26"/>
      <c r="G15" s="27"/>
      <c r="H15" s="22">
        <f t="shared" si="0"/>
        <v>0</v>
      </c>
      <c r="I15" s="22">
        <f t="shared" si="1"/>
        <v>0</v>
      </c>
      <c r="J15" s="16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IS15" s="15"/>
      <c r="IT15" s="15"/>
      <c r="IU15" s="15"/>
      <c r="IV15" s="15"/>
    </row>
    <row r="16" spans="1:256" s="30" customFormat="1" ht="68.25" customHeight="1">
      <c r="A16" s="16">
        <v>13</v>
      </c>
      <c r="B16" s="17" t="s">
        <v>23</v>
      </c>
      <c r="D16" s="16" t="s">
        <v>14</v>
      </c>
      <c r="E16" s="31">
        <v>50</v>
      </c>
      <c r="F16" s="26"/>
      <c r="G16" s="27"/>
      <c r="H16" s="22">
        <f t="shared" si="0"/>
        <v>0</v>
      </c>
      <c r="I16" s="22">
        <f t="shared" si="1"/>
        <v>0</v>
      </c>
      <c r="J16" s="16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IS16" s="15"/>
      <c r="IT16" s="15"/>
      <c r="IU16" s="15"/>
      <c r="IV16" s="15"/>
    </row>
    <row r="17" spans="1:256" s="30" customFormat="1" ht="56.25" customHeight="1">
      <c r="A17" s="16">
        <v>14</v>
      </c>
      <c r="B17" s="17" t="s">
        <v>24</v>
      </c>
      <c r="C17" s="16"/>
      <c r="D17" s="16" t="s">
        <v>14</v>
      </c>
      <c r="E17" s="32">
        <v>500</v>
      </c>
      <c r="F17" s="26"/>
      <c r="G17" s="27"/>
      <c r="H17" s="22">
        <f t="shared" si="0"/>
        <v>0</v>
      </c>
      <c r="I17" s="22">
        <f t="shared" si="1"/>
        <v>0</v>
      </c>
      <c r="J17" s="16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IS17" s="15"/>
      <c r="IT17" s="15"/>
      <c r="IU17" s="15"/>
      <c r="IV17" s="15"/>
    </row>
    <row r="18" spans="1:256" s="30" customFormat="1" ht="56.25" customHeight="1">
      <c r="A18" s="16">
        <v>15</v>
      </c>
      <c r="B18" s="17" t="s">
        <v>25</v>
      </c>
      <c r="C18" s="16"/>
      <c r="D18" s="16" t="s">
        <v>10</v>
      </c>
      <c r="E18" s="32">
        <v>100</v>
      </c>
      <c r="F18" s="26"/>
      <c r="G18" s="27"/>
      <c r="H18" s="22">
        <f t="shared" si="0"/>
        <v>0</v>
      </c>
      <c r="I18" s="22">
        <f t="shared" si="1"/>
        <v>0</v>
      </c>
      <c r="J18" s="16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IS18" s="15"/>
      <c r="IT18" s="15"/>
      <c r="IU18" s="15"/>
      <c r="IV18" s="15"/>
    </row>
    <row r="19" spans="1:256" s="30" customFormat="1" ht="56.25" customHeight="1">
      <c r="A19" s="16">
        <v>16</v>
      </c>
      <c r="B19" s="17" t="s">
        <v>26</v>
      </c>
      <c r="C19" s="16"/>
      <c r="D19" s="16" t="s">
        <v>10</v>
      </c>
      <c r="E19" s="32">
        <v>50</v>
      </c>
      <c r="F19" s="26"/>
      <c r="G19" s="27"/>
      <c r="H19" s="22">
        <f t="shared" si="0"/>
        <v>0</v>
      </c>
      <c r="I19" s="22">
        <f t="shared" si="1"/>
        <v>0</v>
      </c>
      <c r="J19" s="16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IS19" s="15"/>
      <c r="IT19" s="15"/>
      <c r="IU19" s="15"/>
      <c r="IV19" s="15"/>
    </row>
    <row r="20" spans="1:256" s="25" customFormat="1" ht="20.25" customHeight="1">
      <c r="A20" s="16">
        <v>17</v>
      </c>
      <c r="B20" s="29" t="s">
        <v>27</v>
      </c>
      <c r="C20" s="33"/>
      <c r="D20" s="34" t="s">
        <v>28</v>
      </c>
      <c r="E20" s="35">
        <v>1000</v>
      </c>
      <c r="F20" s="20"/>
      <c r="G20" s="21"/>
      <c r="H20" s="22">
        <f t="shared" si="0"/>
        <v>0</v>
      </c>
      <c r="I20" s="22">
        <f t="shared" si="1"/>
        <v>0</v>
      </c>
      <c r="J20" s="18"/>
      <c r="K20" s="23"/>
      <c r="L20" s="23"/>
      <c r="M20" s="24"/>
      <c r="N20" s="23"/>
      <c r="O20" s="23"/>
      <c r="P20" s="23"/>
      <c r="Q20" s="23"/>
      <c r="R20" s="23"/>
      <c r="S20" s="23"/>
      <c r="T20" s="23"/>
      <c r="U20" s="23"/>
      <c r="IS20" s="15"/>
      <c r="IT20" s="15"/>
      <c r="IU20" s="15"/>
      <c r="IV20" s="15"/>
    </row>
    <row r="21" spans="1:256" s="30" customFormat="1" ht="42.75" customHeight="1">
      <c r="A21" s="16">
        <v>18</v>
      </c>
      <c r="B21" s="17" t="s">
        <v>29</v>
      </c>
      <c r="C21" s="16"/>
      <c r="D21" s="16" t="s">
        <v>10</v>
      </c>
      <c r="E21" s="17">
        <v>100</v>
      </c>
      <c r="F21" s="26"/>
      <c r="G21" s="27"/>
      <c r="H21" s="22">
        <f t="shared" si="0"/>
        <v>0</v>
      </c>
      <c r="I21" s="22">
        <f t="shared" si="1"/>
        <v>0</v>
      </c>
      <c r="J21" s="16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IS21" s="15"/>
      <c r="IT21" s="15"/>
      <c r="IU21" s="15"/>
      <c r="IV21" s="15"/>
    </row>
    <row r="22" spans="1:256" s="30" customFormat="1" ht="38.25" customHeight="1">
      <c r="A22" s="16">
        <v>19</v>
      </c>
      <c r="B22" s="17" t="s">
        <v>30</v>
      </c>
      <c r="C22" s="16"/>
      <c r="D22" s="16" t="s">
        <v>10</v>
      </c>
      <c r="E22" s="17">
        <v>250</v>
      </c>
      <c r="F22" s="26"/>
      <c r="G22" s="27"/>
      <c r="H22" s="22">
        <f t="shared" si="0"/>
        <v>0</v>
      </c>
      <c r="I22" s="22">
        <f t="shared" si="1"/>
        <v>0</v>
      </c>
      <c r="J22" s="16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IS22" s="15"/>
      <c r="IT22" s="15"/>
      <c r="IU22" s="15"/>
      <c r="IV22" s="15"/>
    </row>
    <row r="23" spans="1:256" s="41" customFormat="1" ht="24" customHeight="1">
      <c r="A23" s="16">
        <v>20</v>
      </c>
      <c r="B23" s="32" t="s">
        <v>31</v>
      </c>
      <c r="C23" s="36"/>
      <c r="D23" s="37" t="s">
        <v>10</v>
      </c>
      <c r="E23" s="38">
        <v>15</v>
      </c>
      <c r="F23" s="39"/>
      <c r="G23" s="40"/>
      <c r="H23" s="22">
        <f t="shared" si="0"/>
        <v>0</v>
      </c>
      <c r="I23" s="22">
        <f t="shared" si="1"/>
        <v>0</v>
      </c>
      <c r="J23" s="37"/>
      <c r="K23" s="23"/>
      <c r="L23" s="23"/>
      <c r="M23" s="24"/>
      <c r="N23" s="23"/>
      <c r="O23" s="23"/>
      <c r="P23" s="23"/>
      <c r="Q23" s="23"/>
      <c r="R23" s="23"/>
      <c r="S23" s="23"/>
      <c r="T23" s="23"/>
      <c r="U23" s="23"/>
      <c r="IS23" s="42"/>
      <c r="IT23" s="42"/>
      <c r="IU23" s="42"/>
      <c r="IV23" s="42"/>
    </row>
    <row r="24" spans="1:256" s="25" customFormat="1" ht="32.25" customHeight="1">
      <c r="A24" s="16">
        <v>21</v>
      </c>
      <c r="B24" s="17" t="s">
        <v>32</v>
      </c>
      <c r="C24" s="18"/>
      <c r="D24" s="16" t="s">
        <v>10</v>
      </c>
      <c r="E24" s="19">
        <v>15</v>
      </c>
      <c r="F24" s="20"/>
      <c r="G24" s="21"/>
      <c r="H24" s="22">
        <f t="shared" si="0"/>
        <v>0</v>
      </c>
      <c r="I24" s="22">
        <f t="shared" si="1"/>
        <v>0</v>
      </c>
      <c r="J24" s="16"/>
      <c r="K24" s="23"/>
      <c r="L24" s="23"/>
      <c r="M24" s="24"/>
      <c r="N24" s="23"/>
      <c r="O24" s="23"/>
      <c r="P24" s="23"/>
      <c r="Q24" s="23"/>
      <c r="R24" s="23"/>
      <c r="S24" s="23"/>
      <c r="T24" s="23"/>
      <c r="U24" s="23"/>
      <c r="IS24" s="15"/>
      <c r="IT24" s="15"/>
      <c r="IU24" s="15"/>
      <c r="IV24" s="15"/>
    </row>
    <row r="25" spans="1:256" s="41" customFormat="1" ht="30" customHeight="1">
      <c r="A25" s="16">
        <v>22</v>
      </c>
      <c r="B25" s="32" t="s">
        <v>33</v>
      </c>
      <c r="C25" s="36"/>
      <c r="D25" s="37" t="s">
        <v>10</v>
      </c>
      <c r="E25" s="38">
        <v>5</v>
      </c>
      <c r="F25" s="39"/>
      <c r="G25" s="40"/>
      <c r="H25" s="22">
        <f t="shared" si="0"/>
        <v>0</v>
      </c>
      <c r="I25" s="22">
        <f t="shared" si="1"/>
        <v>0</v>
      </c>
      <c r="J25" s="37"/>
      <c r="K25" s="23"/>
      <c r="L25" s="23"/>
      <c r="M25" s="24"/>
      <c r="N25" s="23"/>
      <c r="O25" s="23"/>
      <c r="P25" s="23"/>
      <c r="Q25" s="23"/>
      <c r="R25" s="23"/>
      <c r="S25" s="23"/>
      <c r="T25" s="23"/>
      <c r="U25" s="23"/>
      <c r="IS25" s="42"/>
      <c r="IT25" s="42"/>
      <c r="IU25" s="42"/>
      <c r="IV25" s="42"/>
    </row>
    <row r="26" spans="1:256" s="41" customFormat="1" ht="33" customHeight="1">
      <c r="A26" s="16">
        <v>23</v>
      </c>
      <c r="B26" s="32" t="s">
        <v>34</v>
      </c>
      <c r="C26" s="36"/>
      <c r="D26" s="37" t="s">
        <v>10</v>
      </c>
      <c r="E26" s="38">
        <v>5</v>
      </c>
      <c r="F26" s="39"/>
      <c r="G26" s="40"/>
      <c r="H26" s="22">
        <f t="shared" si="0"/>
        <v>0</v>
      </c>
      <c r="I26" s="22">
        <f t="shared" si="1"/>
        <v>0</v>
      </c>
      <c r="J26" s="37"/>
      <c r="K26" s="23"/>
      <c r="L26" s="23"/>
      <c r="M26" s="24"/>
      <c r="N26" s="23"/>
      <c r="O26" s="23"/>
      <c r="P26" s="23"/>
      <c r="Q26" s="23"/>
      <c r="R26" s="23"/>
      <c r="S26" s="23"/>
      <c r="T26" s="23"/>
      <c r="U26" s="23"/>
      <c r="IS26" s="42"/>
      <c r="IT26" s="42"/>
      <c r="IU26" s="42"/>
      <c r="IV26" s="42"/>
    </row>
    <row r="27" spans="1:256" s="25" customFormat="1" ht="33.75" customHeight="1">
      <c r="A27" s="16">
        <v>24</v>
      </c>
      <c r="B27" s="17" t="s">
        <v>35</v>
      </c>
      <c r="C27" s="18"/>
      <c r="D27" s="16" t="s">
        <v>14</v>
      </c>
      <c r="E27" s="19">
        <v>400</v>
      </c>
      <c r="F27" s="20"/>
      <c r="G27" s="21"/>
      <c r="H27" s="22">
        <f t="shared" si="0"/>
        <v>0</v>
      </c>
      <c r="I27" s="22">
        <f t="shared" si="1"/>
        <v>0</v>
      </c>
      <c r="J27" s="18"/>
      <c r="K27" s="23"/>
      <c r="L27" s="23"/>
      <c r="M27" s="24"/>
      <c r="N27" s="23"/>
      <c r="O27" s="23"/>
      <c r="P27" s="23"/>
      <c r="Q27" s="23"/>
      <c r="R27" s="23"/>
      <c r="S27" s="23"/>
      <c r="T27" s="23"/>
      <c r="U27" s="23"/>
      <c r="IS27" s="15"/>
      <c r="IT27" s="15"/>
      <c r="IU27" s="15"/>
      <c r="IV27" s="15"/>
    </row>
    <row r="28" spans="1:256" s="25" customFormat="1" ht="32.25" customHeight="1">
      <c r="A28" s="16">
        <v>25</v>
      </c>
      <c r="B28" s="17" t="s">
        <v>36</v>
      </c>
      <c r="C28" s="18"/>
      <c r="D28" s="16" t="s">
        <v>14</v>
      </c>
      <c r="E28" s="19">
        <v>500</v>
      </c>
      <c r="F28" s="20"/>
      <c r="G28" s="21"/>
      <c r="H28" s="22">
        <f t="shared" si="0"/>
        <v>0</v>
      </c>
      <c r="I28" s="22">
        <f t="shared" si="1"/>
        <v>0</v>
      </c>
      <c r="J28" s="18"/>
      <c r="K28" s="23"/>
      <c r="L28" s="23"/>
      <c r="M28" s="24"/>
      <c r="N28" s="23"/>
      <c r="O28" s="23"/>
      <c r="P28" s="23"/>
      <c r="Q28" s="23"/>
      <c r="R28" s="23"/>
      <c r="S28" s="23"/>
      <c r="T28" s="23"/>
      <c r="U28" s="23"/>
      <c r="IS28" s="15"/>
      <c r="IT28" s="15"/>
      <c r="IU28" s="15"/>
      <c r="IV28" s="15"/>
    </row>
    <row r="29" spans="1:256" s="25" customFormat="1" ht="31.5" customHeight="1">
      <c r="A29" s="16">
        <v>26</v>
      </c>
      <c r="B29" s="17" t="s">
        <v>37</v>
      </c>
      <c r="C29" s="18"/>
      <c r="D29" s="16" t="s">
        <v>10</v>
      </c>
      <c r="E29" s="19">
        <v>1500</v>
      </c>
      <c r="F29" s="20"/>
      <c r="G29" s="21"/>
      <c r="H29" s="22">
        <f t="shared" si="0"/>
        <v>0</v>
      </c>
      <c r="I29" s="22">
        <f t="shared" si="1"/>
        <v>0</v>
      </c>
      <c r="J29" s="18"/>
      <c r="K29" s="23"/>
      <c r="L29" s="23"/>
      <c r="M29" s="24"/>
      <c r="N29" s="23"/>
      <c r="O29" s="23"/>
      <c r="P29" s="23"/>
      <c r="Q29" s="23"/>
      <c r="R29" s="23"/>
      <c r="S29" s="23"/>
      <c r="T29" s="23"/>
      <c r="U29" s="23"/>
      <c r="IS29" s="15"/>
      <c r="IT29" s="15"/>
      <c r="IU29" s="15"/>
      <c r="IV29" s="15"/>
    </row>
    <row r="30" spans="1:256" s="25" customFormat="1" ht="27.75" customHeight="1">
      <c r="A30" s="16">
        <v>27</v>
      </c>
      <c r="B30" s="32" t="s">
        <v>38</v>
      </c>
      <c r="C30" s="18"/>
      <c r="D30" s="16" t="s">
        <v>10</v>
      </c>
      <c r="E30" s="19">
        <v>2000</v>
      </c>
      <c r="F30" s="20"/>
      <c r="G30" s="21"/>
      <c r="H30" s="22">
        <f t="shared" si="0"/>
        <v>0</v>
      </c>
      <c r="I30" s="22">
        <f t="shared" si="1"/>
        <v>0</v>
      </c>
      <c r="J30" s="18"/>
      <c r="K30" s="23"/>
      <c r="L30" s="23"/>
      <c r="M30" s="24"/>
      <c r="N30" s="23"/>
      <c r="O30" s="23"/>
      <c r="P30" s="23"/>
      <c r="Q30" s="23"/>
      <c r="R30" s="23"/>
      <c r="S30" s="23"/>
      <c r="T30" s="23"/>
      <c r="U30" s="23"/>
      <c r="IS30" s="15"/>
      <c r="IT30" s="15"/>
      <c r="IU30" s="15"/>
      <c r="IV30" s="15"/>
    </row>
    <row r="31" spans="1:256" s="41" customFormat="1" ht="59.25" customHeight="1">
      <c r="A31" s="16">
        <v>28</v>
      </c>
      <c r="B31" s="32" t="s">
        <v>39</v>
      </c>
      <c r="C31" s="36"/>
      <c r="D31" s="37" t="s">
        <v>14</v>
      </c>
      <c r="E31" s="38">
        <v>6</v>
      </c>
      <c r="F31" s="39"/>
      <c r="G31" s="40"/>
      <c r="H31" s="22">
        <f t="shared" si="0"/>
        <v>0</v>
      </c>
      <c r="I31" s="22">
        <f t="shared" si="1"/>
        <v>0</v>
      </c>
      <c r="J31" s="36"/>
      <c r="K31" s="43"/>
      <c r="L31" s="43"/>
      <c r="M31" s="44"/>
      <c r="N31" s="45"/>
      <c r="O31" s="43"/>
      <c r="P31" s="43"/>
      <c r="Q31" s="43"/>
      <c r="R31" s="43"/>
      <c r="S31" s="43"/>
      <c r="T31" s="43"/>
      <c r="U31" s="43"/>
      <c r="IS31" s="42"/>
      <c r="IT31" s="42"/>
      <c r="IU31" s="42"/>
      <c r="IV31" s="42"/>
    </row>
    <row r="32" spans="1:256" s="25" customFormat="1" ht="27.75" customHeight="1">
      <c r="A32" s="16">
        <v>29</v>
      </c>
      <c r="B32" s="17" t="s">
        <v>40</v>
      </c>
      <c r="C32" s="18"/>
      <c r="D32" s="16" t="s">
        <v>14</v>
      </c>
      <c r="E32" s="19">
        <v>20</v>
      </c>
      <c r="F32" s="20"/>
      <c r="G32" s="21"/>
      <c r="H32" s="22">
        <f t="shared" si="0"/>
        <v>0</v>
      </c>
      <c r="I32" s="22">
        <f t="shared" si="1"/>
        <v>0</v>
      </c>
      <c r="J32" s="18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IS32" s="15"/>
      <c r="IT32" s="15"/>
      <c r="IU32" s="15"/>
      <c r="IV32" s="15"/>
    </row>
    <row r="33" spans="1:256" s="25" customFormat="1" ht="30.75" customHeight="1">
      <c r="A33" s="16">
        <v>30</v>
      </c>
      <c r="B33" s="29" t="s">
        <v>41</v>
      </c>
      <c r="C33" s="18"/>
      <c r="D33" s="16" t="s">
        <v>14</v>
      </c>
      <c r="E33" s="17">
        <v>500</v>
      </c>
      <c r="F33" s="26"/>
      <c r="G33" s="27"/>
      <c r="H33" s="22">
        <f t="shared" si="0"/>
        <v>0</v>
      </c>
      <c r="I33" s="22">
        <f t="shared" si="1"/>
        <v>0</v>
      </c>
      <c r="J33" s="16"/>
      <c r="K33" s="23"/>
      <c r="L33" s="23"/>
      <c r="M33" s="24"/>
      <c r="N33" s="23"/>
      <c r="O33" s="23"/>
      <c r="P33" s="23"/>
      <c r="Q33" s="23"/>
      <c r="R33" s="23"/>
      <c r="S33" s="23"/>
      <c r="T33" s="23"/>
      <c r="U33" s="23"/>
      <c r="IS33" s="15"/>
      <c r="IT33" s="15"/>
      <c r="IU33" s="15"/>
      <c r="IV33" s="15"/>
    </row>
    <row r="34" spans="1:256" s="25" customFormat="1" ht="57.75" customHeight="1">
      <c r="A34" s="16">
        <v>31</v>
      </c>
      <c r="B34" s="29" t="s">
        <v>42</v>
      </c>
      <c r="C34" s="18"/>
      <c r="D34" s="16" t="s">
        <v>10</v>
      </c>
      <c r="E34" s="19">
        <v>1500</v>
      </c>
      <c r="F34" s="20"/>
      <c r="G34" s="21"/>
      <c r="H34" s="22">
        <f t="shared" si="0"/>
        <v>0</v>
      </c>
      <c r="I34" s="22">
        <f t="shared" si="1"/>
        <v>0</v>
      </c>
      <c r="J34" s="18"/>
      <c r="K34" s="23"/>
      <c r="L34" s="23"/>
      <c r="M34" s="23"/>
      <c r="N34" s="28"/>
      <c r="O34" s="23"/>
      <c r="P34" s="23"/>
      <c r="Q34" s="23"/>
      <c r="R34" s="23"/>
      <c r="S34" s="23"/>
      <c r="T34" s="23"/>
      <c r="U34" s="23"/>
      <c r="IS34" s="15"/>
      <c r="IT34" s="15"/>
      <c r="IU34" s="15"/>
      <c r="IV34" s="15"/>
    </row>
    <row r="35" spans="1:256" s="41" customFormat="1" ht="62.25" customHeight="1">
      <c r="A35" s="16">
        <v>32</v>
      </c>
      <c r="B35" s="32" t="s">
        <v>43</v>
      </c>
      <c r="C35" s="18"/>
      <c r="D35" s="37" t="s">
        <v>10</v>
      </c>
      <c r="E35" s="38">
        <v>10</v>
      </c>
      <c r="F35" s="39"/>
      <c r="G35" s="40"/>
      <c r="H35" s="22">
        <f t="shared" si="0"/>
        <v>0</v>
      </c>
      <c r="I35" s="22">
        <f t="shared" si="1"/>
        <v>0</v>
      </c>
      <c r="J35" s="36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IS35" s="42"/>
      <c r="IT35" s="42"/>
      <c r="IU35" s="42"/>
      <c r="IV35" s="42"/>
    </row>
    <row r="36" spans="1:256" s="25" customFormat="1" ht="105.75" customHeight="1">
      <c r="A36" s="16">
        <v>33</v>
      </c>
      <c r="B36" s="29" t="s">
        <v>44</v>
      </c>
      <c r="C36" s="18"/>
      <c r="D36" s="16" t="s">
        <v>10</v>
      </c>
      <c r="E36" s="19">
        <v>150</v>
      </c>
      <c r="F36" s="20"/>
      <c r="G36" s="21"/>
      <c r="H36" s="22">
        <f t="shared" si="0"/>
        <v>0</v>
      </c>
      <c r="I36" s="22">
        <f t="shared" si="1"/>
        <v>0</v>
      </c>
      <c r="J36" s="18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IS36" s="15"/>
      <c r="IT36" s="15"/>
      <c r="IU36" s="15"/>
      <c r="IV36" s="15"/>
    </row>
    <row r="37" spans="1:256" s="41" customFormat="1" ht="61.5" customHeight="1">
      <c r="A37" s="16">
        <v>34</v>
      </c>
      <c r="B37" s="32" t="s">
        <v>45</v>
      </c>
      <c r="C37" s="36"/>
      <c r="D37" s="37" t="s">
        <v>10</v>
      </c>
      <c r="E37" s="38">
        <v>20000</v>
      </c>
      <c r="F37" s="39"/>
      <c r="G37" s="40"/>
      <c r="H37" s="22">
        <f t="shared" si="0"/>
        <v>0</v>
      </c>
      <c r="I37" s="22">
        <f t="shared" si="1"/>
        <v>0</v>
      </c>
      <c r="J37" s="36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IS37" s="42"/>
      <c r="IT37" s="42"/>
      <c r="IU37" s="42"/>
      <c r="IV37" s="42"/>
    </row>
    <row r="38" spans="1:256" s="41" customFormat="1" ht="35.25" customHeight="1">
      <c r="A38" s="16">
        <v>35</v>
      </c>
      <c r="B38" s="32" t="s">
        <v>46</v>
      </c>
      <c r="C38" s="37"/>
      <c r="D38" s="37" t="s">
        <v>10</v>
      </c>
      <c r="E38" s="32">
        <v>15</v>
      </c>
      <c r="F38" s="46"/>
      <c r="G38" s="47"/>
      <c r="H38" s="22">
        <f t="shared" si="0"/>
        <v>0</v>
      </c>
      <c r="I38" s="22">
        <f t="shared" si="1"/>
        <v>0</v>
      </c>
      <c r="J38" s="37"/>
      <c r="K38" s="43"/>
      <c r="L38" s="43"/>
      <c r="M38" s="44"/>
      <c r="N38" s="43"/>
      <c r="O38" s="43"/>
      <c r="P38" s="43"/>
      <c r="Q38" s="43"/>
      <c r="R38" s="43"/>
      <c r="S38" s="43"/>
      <c r="T38" s="43"/>
      <c r="U38" s="43"/>
      <c r="IS38" s="42"/>
      <c r="IT38" s="42"/>
      <c r="IU38" s="42"/>
      <c r="IV38" s="42"/>
    </row>
    <row r="39" spans="1:256" s="41" customFormat="1" ht="34.5" customHeight="1">
      <c r="A39" s="16">
        <v>36</v>
      </c>
      <c r="B39" s="32" t="s">
        <v>47</v>
      </c>
      <c r="C39" s="37"/>
      <c r="D39" s="37" t="s">
        <v>10</v>
      </c>
      <c r="E39" s="32">
        <v>25</v>
      </c>
      <c r="F39" s="46"/>
      <c r="G39" s="47"/>
      <c r="H39" s="22">
        <f t="shared" si="0"/>
        <v>0</v>
      </c>
      <c r="I39" s="22">
        <f t="shared" si="1"/>
        <v>0</v>
      </c>
      <c r="J39" s="36"/>
      <c r="K39" s="43"/>
      <c r="L39" s="43"/>
      <c r="M39" s="44"/>
      <c r="N39" s="43"/>
      <c r="O39" s="43"/>
      <c r="P39" s="43"/>
      <c r="Q39" s="43"/>
      <c r="R39" s="43"/>
      <c r="S39" s="43"/>
      <c r="T39" s="43"/>
      <c r="U39" s="43"/>
      <c r="IS39" s="42"/>
      <c r="IT39" s="42"/>
      <c r="IU39" s="42"/>
      <c r="IV39" s="42"/>
    </row>
    <row r="40" spans="1:256" s="41" customFormat="1" ht="38.25" customHeight="1">
      <c r="A40" s="16">
        <v>37</v>
      </c>
      <c r="B40" s="32" t="s">
        <v>48</v>
      </c>
      <c r="C40" s="18"/>
      <c r="D40" s="37" t="s">
        <v>49</v>
      </c>
      <c r="E40" s="38">
        <v>50</v>
      </c>
      <c r="F40" s="39"/>
      <c r="G40" s="40"/>
      <c r="H40" s="22">
        <f t="shared" si="0"/>
        <v>0</v>
      </c>
      <c r="I40" s="22">
        <f t="shared" si="1"/>
        <v>0</v>
      </c>
      <c r="J40" s="18"/>
      <c r="K40" s="23"/>
      <c r="L40" s="23"/>
      <c r="M40" s="24"/>
      <c r="N40" s="23"/>
      <c r="O40" s="23"/>
      <c r="P40" s="23"/>
      <c r="Q40" s="23"/>
      <c r="R40" s="23"/>
      <c r="S40" s="23"/>
      <c r="T40" s="23"/>
      <c r="U40" s="23"/>
      <c r="IS40" s="42"/>
      <c r="IT40" s="42"/>
      <c r="IU40" s="42"/>
      <c r="IV40" s="42"/>
    </row>
    <row r="41" spans="1:256" s="25" customFormat="1" ht="33.75" customHeight="1">
      <c r="A41" s="16">
        <v>38</v>
      </c>
      <c r="B41" s="17" t="s">
        <v>50</v>
      </c>
      <c r="C41" s="34"/>
      <c r="D41" s="16" t="s">
        <v>49</v>
      </c>
      <c r="E41" s="19">
        <v>50</v>
      </c>
      <c r="F41" s="20"/>
      <c r="G41" s="21"/>
      <c r="H41" s="22">
        <f t="shared" si="0"/>
        <v>0</v>
      </c>
      <c r="I41" s="22">
        <f t="shared" si="1"/>
        <v>0</v>
      </c>
      <c r="J41" s="16"/>
      <c r="K41" s="23"/>
      <c r="L41" s="23"/>
      <c r="M41" s="24"/>
      <c r="N41" s="23"/>
      <c r="O41" s="23"/>
      <c r="P41" s="23"/>
      <c r="Q41" s="23"/>
      <c r="R41" s="23"/>
      <c r="S41" s="23"/>
      <c r="T41" s="23"/>
      <c r="U41" s="23"/>
      <c r="IS41" s="15"/>
      <c r="IT41" s="15"/>
      <c r="IU41" s="15"/>
      <c r="IV41" s="15"/>
    </row>
    <row r="42" spans="1:256" s="25" customFormat="1" ht="36.75" customHeight="1">
      <c r="A42" s="16">
        <v>39</v>
      </c>
      <c r="B42" s="17" t="s">
        <v>51</v>
      </c>
      <c r="C42" s="18"/>
      <c r="D42" s="16" t="s">
        <v>49</v>
      </c>
      <c r="E42" s="19">
        <v>150</v>
      </c>
      <c r="F42" s="20"/>
      <c r="G42" s="21"/>
      <c r="H42" s="22">
        <f t="shared" si="0"/>
        <v>0</v>
      </c>
      <c r="I42" s="22">
        <f t="shared" si="1"/>
        <v>0</v>
      </c>
      <c r="J42" s="18"/>
      <c r="K42" s="23"/>
      <c r="L42" s="23"/>
      <c r="M42" s="24"/>
      <c r="N42" s="23"/>
      <c r="O42" s="23"/>
      <c r="P42" s="23"/>
      <c r="Q42" s="23"/>
      <c r="R42" s="23"/>
      <c r="S42" s="23"/>
      <c r="T42" s="23"/>
      <c r="U42" s="23"/>
      <c r="IS42" s="15"/>
      <c r="IT42" s="15"/>
      <c r="IU42" s="15"/>
      <c r="IV42" s="15"/>
    </row>
    <row r="43" spans="1:256" s="25" customFormat="1" ht="36" customHeight="1">
      <c r="A43" s="16">
        <v>40</v>
      </c>
      <c r="B43" s="17" t="s">
        <v>52</v>
      </c>
      <c r="C43" s="18"/>
      <c r="D43" s="16" t="s">
        <v>49</v>
      </c>
      <c r="E43" s="19">
        <v>50</v>
      </c>
      <c r="F43" s="20"/>
      <c r="G43" s="21"/>
      <c r="H43" s="22">
        <f t="shared" si="0"/>
        <v>0</v>
      </c>
      <c r="I43" s="22">
        <f t="shared" si="1"/>
        <v>0</v>
      </c>
      <c r="J43" s="36"/>
      <c r="K43" s="23"/>
      <c r="L43" s="23"/>
      <c r="M43" s="24"/>
      <c r="N43" s="23"/>
      <c r="O43" s="23"/>
      <c r="P43" s="23"/>
      <c r="Q43" s="23"/>
      <c r="R43" s="23"/>
      <c r="S43" s="23"/>
      <c r="T43" s="23"/>
      <c r="U43" s="23"/>
      <c r="IS43" s="15"/>
      <c r="IT43" s="15"/>
      <c r="IU43" s="15"/>
      <c r="IV43" s="15"/>
    </row>
    <row r="44" spans="1:256" s="50" customFormat="1" ht="45" customHeight="1">
      <c r="A44" s="16">
        <v>41</v>
      </c>
      <c r="B44" s="48" t="s">
        <v>53</v>
      </c>
      <c r="C44" s="18"/>
      <c r="D44" s="49" t="s">
        <v>49</v>
      </c>
      <c r="E44" s="38">
        <v>10</v>
      </c>
      <c r="F44" s="39"/>
      <c r="G44" s="40"/>
      <c r="H44" s="22">
        <f t="shared" si="0"/>
        <v>0</v>
      </c>
      <c r="I44" s="22">
        <f t="shared" si="1"/>
        <v>0</v>
      </c>
      <c r="J44" s="18"/>
      <c r="K44" s="23"/>
      <c r="L44" s="23"/>
      <c r="M44" s="24"/>
      <c r="N44" s="23"/>
      <c r="O44" s="23"/>
      <c r="P44" s="23"/>
      <c r="Q44" s="23"/>
      <c r="R44" s="23"/>
      <c r="S44" s="23"/>
      <c r="T44" s="23"/>
      <c r="U44" s="23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IS44" s="51"/>
      <c r="IT44" s="51"/>
      <c r="IU44" s="51"/>
      <c r="IV44" s="51"/>
    </row>
    <row r="45" spans="1:256" s="25" customFormat="1" ht="29.25" customHeight="1">
      <c r="A45" s="16">
        <v>42</v>
      </c>
      <c r="B45" s="48" t="s">
        <v>54</v>
      </c>
      <c r="C45" s="18"/>
      <c r="D45" s="16" t="s">
        <v>49</v>
      </c>
      <c r="E45" s="17">
        <v>450</v>
      </c>
      <c r="F45" s="26"/>
      <c r="G45" s="27"/>
      <c r="H45" s="22">
        <f t="shared" si="0"/>
        <v>0</v>
      </c>
      <c r="I45" s="22">
        <f t="shared" si="1"/>
        <v>0</v>
      </c>
      <c r="J45" s="18"/>
      <c r="K45" s="23"/>
      <c r="L45" s="23"/>
      <c r="M45" s="24"/>
      <c r="N45" s="23"/>
      <c r="O45" s="23"/>
      <c r="P45" s="23"/>
      <c r="Q45" s="23"/>
      <c r="R45" s="23"/>
      <c r="S45" s="23"/>
      <c r="T45" s="23"/>
      <c r="U45" s="23"/>
      <c r="IS45" s="15"/>
      <c r="IT45" s="15"/>
      <c r="IU45" s="15"/>
      <c r="IV45" s="15"/>
    </row>
    <row r="46" spans="1:256" s="41" customFormat="1" ht="43.5" customHeight="1">
      <c r="A46" s="16">
        <v>43</v>
      </c>
      <c r="B46" s="52" t="s">
        <v>55</v>
      </c>
      <c r="C46" s="16"/>
      <c r="D46" s="37" t="s">
        <v>49</v>
      </c>
      <c r="E46" s="32">
        <v>750</v>
      </c>
      <c r="F46" s="46"/>
      <c r="G46" s="53"/>
      <c r="H46" s="22">
        <f t="shared" si="0"/>
        <v>0</v>
      </c>
      <c r="I46" s="22">
        <f t="shared" si="1"/>
        <v>0</v>
      </c>
      <c r="J46" s="16"/>
      <c r="K46" s="23"/>
      <c r="L46" s="23"/>
      <c r="M46" s="24"/>
      <c r="N46" s="23"/>
      <c r="O46" s="23"/>
      <c r="P46" s="23"/>
      <c r="Q46" s="23"/>
      <c r="R46" s="23"/>
      <c r="S46" s="23"/>
      <c r="T46" s="23"/>
      <c r="U46" s="23"/>
      <c r="IS46" s="42"/>
      <c r="IT46" s="42"/>
      <c r="IU46" s="42"/>
      <c r="IV46" s="42"/>
    </row>
    <row r="47" spans="1:256" s="30" customFormat="1" ht="107.25" customHeight="1">
      <c r="A47" s="16">
        <v>44</v>
      </c>
      <c r="B47" s="17" t="s">
        <v>56</v>
      </c>
      <c r="C47" s="54"/>
      <c r="D47" s="16" t="s">
        <v>14</v>
      </c>
      <c r="E47" s="19">
        <v>800</v>
      </c>
      <c r="F47" s="20"/>
      <c r="G47" s="21"/>
      <c r="H47" s="22">
        <f t="shared" si="0"/>
        <v>0</v>
      </c>
      <c r="I47" s="22">
        <f t="shared" si="1"/>
        <v>0</v>
      </c>
      <c r="J47" s="1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IS47" s="15"/>
      <c r="IT47" s="15"/>
      <c r="IU47" s="15"/>
      <c r="IV47" s="15"/>
    </row>
    <row r="48" spans="1:256" s="30" customFormat="1" ht="122.25" customHeight="1">
      <c r="A48" s="16">
        <v>45</v>
      </c>
      <c r="B48" s="17" t="s">
        <v>57</v>
      </c>
      <c r="C48" s="16"/>
      <c r="D48" s="16" t="s">
        <v>14</v>
      </c>
      <c r="E48" s="19">
        <v>80</v>
      </c>
      <c r="F48" s="20"/>
      <c r="G48" s="21"/>
      <c r="H48" s="22">
        <f t="shared" si="0"/>
        <v>0</v>
      </c>
      <c r="I48" s="22">
        <f t="shared" si="1"/>
        <v>0</v>
      </c>
      <c r="J48" s="36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IS48" s="15"/>
      <c r="IT48" s="15"/>
      <c r="IU48" s="15"/>
      <c r="IV48" s="15"/>
    </row>
    <row r="49" spans="1:256" s="30" customFormat="1" ht="85.5" customHeight="1">
      <c r="A49" s="16">
        <v>46</v>
      </c>
      <c r="B49" s="32" t="s">
        <v>58</v>
      </c>
      <c r="C49" s="16"/>
      <c r="D49" s="16" t="s">
        <v>14</v>
      </c>
      <c r="E49" s="38">
        <v>50</v>
      </c>
      <c r="F49" s="20"/>
      <c r="G49" s="21"/>
      <c r="H49" s="22">
        <f t="shared" si="0"/>
        <v>0</v>
      </c>
      <c r="I49" s="22">
        <f t="shared" si="1"/>
        <v>0</v>
      </c>
      <c r="J49" s="1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IS49" s="15"/>
      <c r="IT49" s="15"/>
      <c r="IU49" s="15"/>
      <c r="IV49" s="15"/>
    </row>
    <row r="50" spans="1:256" s="25" customFormat="1" ht="25.5" customHeight="1">
      <c r="A50" s="16">
        <v>47</v>
      </c>
      <c r="B50" s="17" t="s">
        <v>59</v>
      </c>
      <c r="C50" s="54"/>
      <c r="D50" s="16" t="s">
        <v>10</v>
      </c>
      <c r="E50" s="38">
        <v>10</v>
      </c>
      <c r="F50" s="20"/>
      <c r="G50" s="21"/>
      <c r="H50" s="22">
        <f t="shared" si="0"/>
        <v>0</v>
      </c>
      <c r="I50" s="22">
        <f t="shared" si="1"/>
        <v>0</v>
      </c>
      <c r="J50" s="18"/>
      <c r="K50" s="23"/>
      <c r="L50" s="23"/>
      <c r="M50" s="24"/>
      <c r="N50" s="23"/>
      <c r="O50" s="23"/>
      <c r="P50" s="23"/>
      <c r="Q50" s="23"/>
      <c r="R50" s="23"/>
      <c r="S50" s="23"/>
      <c r="T50" s="23"/>
      <c r="U50" s="23"/>
      <c r="IS50" s="15"/>
      <c r="IT50" s="15"/>
      <c r="IU50" s="15"/>
      <c r="IV50" s="15"/>
    </row>
    <row r="51" spans="1:256" s="41" customFormat="1" ht="39" customHeight="1">
      <c r="A51" s="16">
        <v>48</v>
      </c>
      <c r="B51" s="32" t="s">
        <v>60</v>
      </c>
      <c r="C51" s="55"/>
      <c r="D51" s="37" t="s">
        <v>10</v>
      </c>
      <c r="E51" s="38">
        <v>10</v>
      </c>
      <c r="F51" s="39"/>
      <c r="G51" s="40"/>
      <c r="H51" s="22">
        <f t="shared" si="0"/>
        <v>0</v>
      </c>
      <c r="I51" s="22">
        <f t="shared" si="1"/>
        <v>0</v>
      </c>
      <c r="J51" s="16"/>
      <c r="K51" s="23"/>
      <c r="L51" s="23"/>
      <c r="M51" s="24"/>
      <c r="N51" s="23"/>
      <c r="O51" s="23"/>
      <c r="P51" s="23"/>
      <c r="Q51" s="23"/>
      <c r="R51" s="23"/>
      <c r="S51" s="23"/>
      <c r="T51" s="23"/>
      <c r="U51" s="23"/>
      <c r="IS51" s="42"/>
      <c r="IT51" s="42"/>
      <c r="IU51" s="42"/>
      <c r="IV51" s="42"/>
    </row>
    <row r="52" spans="1:256" s="30" customFormat="1" ht="60.75" customHeight="1">
      <c r="A52" s="16">
        <v>49</v>
      </c>
      <c r="B52" s="17" t="s">
        <v>61</v>
      </c>
      <c r="C52" s="18"/>
      <c r="D52" s="16" t="s">
        <v>14</v>
      </c>
      <c r="E52" s="17">
        <v>250</v>
      </c>
      <c r="F52" s="26"/>
      <c r="G52" s="27"/>
      <c r="H52" s="22">
        <f t="shared" si="0"/>
        <v>0</v>
      </c>
      <c r="I52" s="22">
        <f t="shared" si="1"/>
        <v>0</v>
      </c>
      <c r="J52" s="1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IS52" s="15"/>
      <c r="IT52" s="15"/>
      <c r="IU52" s="15"/>
      <c r="IV52" s="15"/>
    </row>
    <row r="53" spans="1:256" s="56" customFormat="1" ht="59.25" customHeight="1">
      <c r="A53" s="16">
        <v>50</v>
      </c>
      <c r="B53" s="32" t="s">
        <v>62</v>
      </c>
      <c r="C53" s="18"/>
      <c r="D53" s="37" t="s">
        <v>14</v>
      </c>
      <c r="E53" s="32">
        <v>120</v>
      </c>
      <c r="F53" s="46"/>
      <c r="G53" s="47"/>
      <c r="H53" s="22">
        <f t="shared" si="0"/>
        <v>0</v>
      </c>
      <c r="I53" s="22">
        <f t="shared" si="1"/>
        <v>0</v>
      </c>
      <c r="J53" s="36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IS53" s="42"/>
      <c r="IT53" s="42"/>
      <c r="IU53" s="42"/>
      <c r="IV53" s="42"/>
    </row>
    <row r="54" spans="1:256" s="56" customFormat="1" ht="76.5" customHeight="1">
      <c r="A54" s="16">
        <v>51</v>
      </c>
      <c r="B54" s="32" t="s">
        <v>63</v>
      </c>
      <c r="C54" s="18"/>
      <c r="D54" s="37" t="s">
        <v>14</v>
      </c>
      <c r="E54" s="32">
        <v>100</v>
      </c>
      <c r="F54" s="46"/>
      <c r="G54" s="47"/>
      <c r="H54" s="22">
        <f t="shared" si="0"/>
        <v>0</v>
      </c>
      <c r="I54" s="22">
        <f t="shared" si="1"/>
        <v>0</v>
      </c>
      <c r="J54" s="1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IS54" s="42"/>
      <c r="IT54" s="42"/>
      <c r="IU54" s="42"/>
      <c r="IV54" s="42"/>
    </row>
    <row r="55" spans="1:256" s="30" customFormat="1" ht="78.75" customHeight="1">
      <c r="A55" s="16">
        <v>52</v>
      </c>
      <c r="B55" s="113" t="s">
        <v>64</v>
      </c>
      <c r="C55" s="16"/>
      <c r="D55" s="16" t="s">
        <v>14</v>
      </c>
      <c r="E55" s="17">
        <v>50</v>
      </c>
      <c r="F55" s="26"/>
      <c r="G55" s="27"/>
      <c r="H55" s="22">
        <f t="shared" si="0"/>
        <v>0</v>
      </c>
      <c r="I55" s="22">
        <f t="shared" si="1"/>
        <v>0</v>
      </c>
      <c r="J55" s="1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IS55" s="15"/>
      <c r="IT55" s="15"/>
      <c r="IU55" s="15"/>
      <c r="IV55" s="15"/>
    </row>
    <row r="56" spans="1:256" s="25" customFormat="1" ht="42" customHeight="1">
      <c r="A56" s="16">
        <v>53</v>
      </c>
      <c r="B56" s="17" t="s">
        <v>65</v>
      </c>
      <c r="C56" s="36"/>
      <c r="D56" s="34" t="s">
        <v>10</v>
      </c>
      <c r="E56" s="35">
        <v>5</v>
      </c>
      <c r="F56" s="20"/>
      <c r="G56" s="21"/>
      <c r="H56" s="22">
        <f t="shared" si="0"/>
        <v>0</v>
      </c>
      <c r="I56" s="22">
        <f t="shared" si="1"/>
        <v>0</v>
      </c>
      <c r="J56" s="18"/>
      <c r="K56" s="23"/>
      <c r="L56" s="23"/>
      <c r="M56" s="24"/>
      <c r="N56" s="23"/>
      <c r="O56" s="23"/>
      <c r="P56" s="23"/>
      <c r="Q56" s="23"/>
      <c r="R56" s="23"/>
      <c r="S56" s="23"/>
      <c r="T56" s="23"/>
      <c r="U56" s="23"/>
      <c r="IS56" s="15"/>
      <c r="IT56" s="15"/>
      <c r="IU56" s="15"/>
      <c r="IV56" s="15"/>
    </row>
    <row r="57" spans="1:256" s="41" customFormat="1" ht="28.5" customHeight="1" thickBot="1">
      <c r="A57" s="16">
        <v>54</v>
      </c>
      <c r="B57" s="32" t="s">
        <v>66</v>
      </c>
      <c r="C57" s="16"/>
      <c r="D57" s="37" t="s">
        <v>10</v>
      </c>
      <c r="E57" s="38">
        <v>10</v>
      </c>
      <c r="F57" s="39"/>
      <c r="G57" s="40"/>
      <c r="H57" s="22">
        <f t="shared" si="0"/>
        <v>0</v>
      </c>
      <c r="I57" s="22">
        <f t="shared" si="1"/>
        <v>0</v>
      </c>
      <c r="J57" s="36"/>
      <c r="K57" s="23"/>
      <c r="L57" s="23"/>
      <c r="M57" s="24"/>
      <c r="N57" s="23"/>
      <c r="O57" s="23"/>
      <c r="P57" s="23"/>
      <c r="Q57" s="23"/>
      <c r="R57" s="23"/>
      <c r="S57" s="23"/>
      <c r="T57" s="23"/>
      <c r="U57" s="23"/>
      <c r="IS57" s="42"/>
      <c r="IT57" s="42"/>
      <c r="IU57" s="42"/>
      <c r="IV57" s="42"/>
    </row>
    <row r="58" spans="1:256" s="30" customFormat="1" ht="27.75" customHeight="1">
      <c r="A58" s="154" t="s">
        <v>67</v>
      </c>
      <c r="B58" s="154"/>
      <c r="C58" s="154"/>
      <c r="D58" s="154"/>
      <c r="E58" s="154"/>
      <c r="F58" s="154"/>
      <c r="G58" s="154"/>
      <c r="H58" s="115">
        <f>SUM(H4:H57)</f>
        <v>0</v>
      </c>
      <c r="I58" s="115">
        <f>SUM(I4:I57)</f>
        <v>0</v>
      </c>
      <c r="J58" s="116"/>
      <c r="K58" s="8"/>
      <c r="L58" s="8"/>
      <c r="M58" s="58"/>
      <c r="N58" s="59"/>
      <c r="O58" s="8"/>
      <c r="P58" s="8"/>
      <c r="Q58" s="8"/>
      <c r="R58" s="8"/>
      <c r="S58" s="8"/>
      <c r="T58" s="8"/>
      <c r="U58" s="8"/>
      <c r="IS58" s="15"/>
      <c r="IT58" s="15"/>
      <c r="IU58" s="15"/>
      <c r="IV58" s="15"/>
    </row>
    <row r="59" spans="1:256" s="2" customFormat="1" ht="27.75" customHeight="1">
      <c r="A59" s="157"/>
      <c r="B59" s="158"/>
      <c r="C59" s="158"/>
      <c r="D59" s="158"/>
      <c r="E59" s="158"/>
      <c r="F59" s="158"/>
      <c r="G59" s="158"/>
      <c r="H59" s="158"/>
      <c r="I59" s="158"/>
      <c r="J59" s="159"/>
      <c r="K59" s="8"/>
      <c r="L59" s="8"/>
      <c r="M59" s="58"/>
      <c r="N59" s="59"/>
      <c r="O59" s="8"/>
      <c r="P59" s="8"/>
      <c r="Q59" s="8"/>
      <c r="R59" s="8"/>
      <c r="S59" s="8"/>
      <c r="T59" s="8"/>
      <c r="U59" s="8"/>
      <c r="IS59" s="114"/>
      <c r="IT59" s="114"/>
      <c r="IU59" s="114"/>
      <c r="IV59" s="114"/>
    </row>
    <row r="60" spans="1:10" ht="27.75" customHeight="1">
      <c r="A60" s="155" t="s">
        <v>68</v>
      </c>
      <c r="B60" s="155"/>
      <c r="C60" s="155"/>
      <c r="D60" s="155"/>
      <c r="E60" s="155"/>
      <c r="F60" s="155"/>
      <c r="G60" s="155"/>
      <c r="H60" s="155"/>
      <c r="I60" s="155"/>
      <c r="J60" s="155"/>
    </row>
    <row r="61" spans="1:10" ht="27.75" customHeight="1">
      <c r="A61" s="156" t="s">
        <v>1</v>
      </c>
      <c r="B61" s="156"/>
      <c r="C61" s="9" t="s">
        <v>2</v>
      </c>
      <c r="D61" s="9" t="s">
        <v>3</v>
      </c>
      <c r="E61" s="9" t="s">
        <v>4</v>
      </c>
      <c r="F61" s="10" t="s">
        <v>5</v>
      </c>
      <c r="G61" s="11" t="s">
        <v>6</v>
      </c>
      <c r="H61" s="10" t="s">
        <v>7</v>
      </c>
      <c r="I61" s="10" t="s">
        <v>8</v>
      </c>
      <c r="J61" s="110" t="s">
        <v>161</v>
      </c>
    </row>
    <row r="62" spans="1:10" ht="97.5" customHeight="1">
      <c r="A62" s="16">
        <v>1</v>
      </c>
      <c r="B62" s="48" t="s">
        <v>69</v>
      </c>
      <c r="C62" s="18"/>
      <c r="D62" s="16" t="s">
        <v>14</v>
      </c>
      <c r="E62" s="19">
        <v>800</v>
      </c>
      <c r="F62" s="20"/>
      <c r="G62" s="21"/>
      <c r="H62" s="22">
        <f>E62*F62</f>
        <v>0</v>
      </c>
      <c r="I62" s="22">
        <f>H62+(H62*G62/100)</f>
        <v>0</v>
      </c>
      <c r="J62" s="18"/>
    </row>
    <row r="63" spans="1:10" ht="92.25" customHeight="1">
      <c r="A63" s="16">
        <v>2</v>
      </c>
      <c r="B63" s="48" t="s">
        <v>70</v>
      </c>
      <c r="C63" s="18"/>
      <c r="D63" s="16" t="s">
        <v>14</v>
      </c>
      <c r="E63" s="19">
        <v>1400</v>
      </c>
      <c r="F63" s="20"/>
      <c r="G63" s="21"/>
      <c r="H63" s="22">
        <f>E63*F63</f>
        <v>0</v>
      </c>
      <c r="I63" s="22">
        <f>H63+(H63*G63/100)</f>
        <v>0</v>
      </c>
      <c r="J63" s="18"/>
    </row>
    <row r="64" spans="1:10" ht="93" customHeight="1" thickBot="1">
      <c r="A64" s="16">
        <v>3</v>
      </c>
      <c r="B64" s="48" t="s">
        <v>71</v>
      </c>
      <c r="C64" s="18"/>
      <c r="D64" s="16" t="s">
        <v>14</v>
      </c>
      <c r="E64" s="19">
        <v>1500</v>
      </c>
      <c r="F64" s="20"/>
      <c r="G64" s="21"/>
      <c r="H64" s="22">
        <f>E64*F64</f>
        <v>0</v>
      </c>
      <c r="I64" s="22">
        <f>H64+(H64*G64/100)</f>
        <v>0</v>
      </c>
      <c r="J64" s="118"/>
    </row>
    <row r="65" spans="1:10" ht="27.75" customHeight="1">
      <c r="A65" s="160" t="s">
        <v>72</v>
      </c>
      <c r="B65" s="160"/>
      <c r="C65" s="160"/>
      <c r="D65" s="160"/>
      <c r="E65" s="160"/>
      <c r="F65" s="160"/>
      <c r="G65" s="160"/>
      <c r="H65" s="117">
        <f>SUM(H62:H64)</f>
        <v>0</v>
      </c>
      <c r="I65" s="117">
        <f>SUM(I62:I64)</f>
        <v>0</v>
      </c>
      <c r="J65" s="119"/>
    </row>
    <row r="66" spans="1:10" ht="27.75" customHeight="1">
      <c r="A66" s="157"/>
      <c r="B66" s="158"/>
      <c r="C66" s="158"/>
      <c r="D66" s="158"/>
      <c r="E66" s="158"/>
      <c r="F66" s="158"/>
      <c r="G66" s="158"/>
      <c r="H66" s="158"/>
      <c r="I66" s="158"/>
      <c r="J66" s="159"/>
    </row>
    <row r="67" spans="1:256" s="30" customFormat="1" ht="27.75" customHeight="1">
      <c r="A67" s="155" t="s">
        <v>73</v>
      </c>
      <c r="B67" s="155"/>
      <c r="C67" s="155"/>
      <c r="D67" s="155"/>
      <c r="E67" s="155"/>
      <c r="F67" s="155"/>
      <c r="G67" s="155"/>
      <c r="H67" s="155"/>
      <c r="I67" s="155"/>
      <c r="J67" s="155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IS67" s="15"/>
      <c r="IT67" s="15"/>
      <c r="IU67" s="15"/>
      <c r="IV67" s="15"/>
    </row>
    <row r="68" spans="1:256" s="30" customFormat="1" ht="27.75" customHeight="1">
      <c r="A68" s="156" t="s">
        <v>1</v>
      </c>
      <c r="B68" s="156"/>
      <c r="C68" s="9" t="s">
        <v>2</v>
      </c>
      <c r="D68" s="9" t="s">
        <v>3</v>
      </c>
      <c r="E68" s="9" t="s">
        <v>4</v>
      </c>
      <c r="F68" s="10" t="s">
        <v>5</v>
      </c>
      <c r="G68" s="11" t="s">
        <v>6</v>
      </c>
      <c r="H68" s="10" t="s">
        <v>7</v>
      </c>
      <c r="I68" s="10" t="s">
        <v>8</v>
      </c>
      <c r="J68" s="110" t="s">
        <v>161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IS68" s="15"/>
      <c r="IT68" s="15"/>
      <c r="IU68" s="15"/>
      <c r="IV68" s="15"/>
    </row>
    <row r="69" spans="1:256" s="30" customFormat="1" ht="33.75" customHeight="1">
      <c r="A69" s="16">
        <v>1</v>
      </c>
      <c r="B69" s="62" t="s">
        <v>74</v>
      </c>
      <c r="C69" s="37"/>
      <c r="D69" s="37" t="s">
        <v>10</v>
      </c>
      <c r="E69" s="32">
        <v>90</v>
      </c>
      <c r="F69" s="63"/>
      <c r="G69" s="27"/>
      <c r="H69" s="22">
        <f aca="true" t="shared" si="2" ref="H69:H75">E69*F69</f>
        <v>0</v>
      </c>
      <c r="I69" s="22">
        <f aca="true" t="shared" si="3" ref="I69:I75">H69+(H69*G69/100)</f>
        <v>0</v>
      </c>
      <c r="J69" s="64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IS69" s="15"/>
      <c r="IT69" s="15"/>
      <c r="IU69" s="15"/>
      <c r="IV69" s="15"/>
    </row>
    <row r="70" spans="1:256" s="30" customFormat="1" ht="35.25" customHeight="1">
      <c r="A70" s="16">
        <v>2</v>
      </c>
      <c r="B70" s="65" t="s">
        <v>75</v>
      </c>
      <c r="C70" s="16"/>
      <c r="D70" s="16" t="s">
        <v>10</v>
      </c>
      <c r="E70" s="17">
        <v>80</v>
      </c>
      <c r="F70" s="26"/>
      <c r="G70" s="27"/>
      <c r="H70" s="22">
        <f t="shared" si="2"/>
        <v>0</v>
      </c>
      <c r="I70" s="22">
        <f t="shared" si="3"/>
        <v>0</v>
      </c>
      <c r="J70" s="64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IS70" s="15"/>
      <c r="IT70" s="15"/>
      <c r="IU70" s="15"/>
      <c r="IV70" s="15"/>
    </row>
    <row r="71" spans="1:256" s="30" customFormat="1" ht="31.5" customHeight="1">
      <c r="A71" s="16">
        <v>3</v>
      </c>
      <c r="B71" s="65" t="s">
        <v>76</v>
      </c>
      <c r="C71" s="16"/>
      <c r="D71" s="16" t="s">
        <v>10</v>
      </c>
      <c r="E71" s="17">
        <v>80</v>
      </c>
      <c r="F71" s="26"/>
      <c r="G71" s="27"/>
      <c r="H71" s="22">
        <f t="shared" si="2"/>
        <v>0</v>
      </c>
      <c r="I71" s="22">
        <f t="shared" si="3"/>
        <v>0</v>
      </c>
      <c r="J71" s="64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IS71" s="15"/>
      <c r="IT71" s="15"/>
      <c r="IU71" s="15"/>
      <c r="IV71" s="15"/>
    </row>
    <row r="72" spans="1:256" s="30" customFormat="1" ht="33" customHeight="1">
      <c r="A72" s="16">
        <v>4</v>
      </c>
      <c r="B72" s="65" t="s">
        <v>77</v>
      </c>
      <c r="C72" s="16"/>
      <c r="D72" s="16" t="s">
        <v>10</v>
      </c>
      <c r="E72" s="17">
        <v>60</v>
      </c>
      <c r="F72" s="26"/>
      <c r="G72" s="27"/>
      <c r="H72" s="22">
        <f t="shared" si="2"/>
        <v>0</v>
      </c>
      <c r="I72" s="22">
        <f t="shared" si="3"/>
        <v>0</v>
      </c>
      <c r="J72" s="64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IS72" s="15"/>
      <c r="IT72" s="15"/>
      <c r="IU72" s="15"/>
      <c r="IV72" s="15"/>
    </row>
    <row r="73" spans="1:256" s="30" customFormat="1" ht="30" customHeight="1">
      <c r="A73" s="16">
        <v>5</v>
      </c>
      <c r="B73" s="17" t="s">
        <v>78</v>
      </c>
      <c r="C73" s="18"/>
      <c r="D73" s="16" t="s">
        <v>10</v>
      </c>
      <c r="E73" s="19">
        <v>1000</v>
      </c>
      <c r="F73" s="20"/>
      <c r="G73" s="21"/>
      <c r="H73" s="22">
        <f t="shared" si="2"/>
        <v>0</v>
      </c>
      <c r="I73" s="22">
        <f t="shared" si="3"/>
        <v>0</v>
      </c>
      <c r="J73" s="1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IS73" s="15"/>
      <c r="IT73" s="15"/>
      <c r="IU73" s="15"/>
      <c r="IV73" s="15"/>
    </row>
    <row r="74" spans="1:256" s="30" customFormat="1" ht="31.5" customHeight="1">
      <c r="A74" s="16">
        <v>6</v>
      </c>
      <c r="B74" s="65" t="s">
        <v>79</v>
      </c>
      <c r="C74" s="16"/>
      <c r="D74" s="16" t="s">
        <v>10</v>
      </c>
      <c r="E74" s="17">
        <v>40</v>
      </c>
      <c r="F74" s="26"/>
      <c r="G74" s="27"/>
      <c r="H74" s="22">
        <f t="shared" si="2"/>
        <v>0</v>
      </c>
      <c r="I74" s="22">
        <f t="shared" si="3"/>
        <v>0</v>
      </c>
      <c r="J74" s="17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IS74" s="15"/>
      <c r="IT74" s="15"/>
      <c r="IU74" s="15"/>
      <c r="IV74" s="15"/>
    </row>
    <row r="75" spans="1:256" s="30" customFormat="1" ht="40.5" customHeight="1">
      <c r="A75" s="16">
        <v>7</v>
      </c>
      <c r="B75" s="65" t="s">
        <v>80</v>
      </c>
      <c r="C75" s="16"/>
      <c r="D75" s="16" t="s">
        <v>14</v>
      </c>
      <c r="E75" s="17">
        <v>90</v>
      </c>
      <c r="F75" s="26"/>
      <c r="G75" s="27"/>
      <c r="H75" s="22">
        <f t="shared" si="2"/>
        <v>0</v>
      </c>
      <c r="I75" s="22">
        <f t="shared" si="3"/>
        <v>0</v>
      </c>
      <c r="J75" s="17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IS75" s="15"/>
      <c r="IT75" s="15"/>
      <c r="IU75" s="15"/>
      <c r="IV75" s="15"/>
    </row>
    <row r="76" spans="1:256" s="30" customFormat="1" ht="27.75" customHeight="1">
      <c r="A76" s="161" t="s">
        <v>81</v>
      </c>
      <c r="B76" s="161"/>
      <c r="C76" s="161"/>
      <c r="D76" s="161"/>
      <c r="E76" s="161"/>
      <c r="F76" s="161"/>
      <c r="G76" s="161"/>
      <c r="H76" s="66">
        <f>SUM(H69:H75)</f>
        <v>0</v>
      </c>
      <c r="I76" s="66">
        <f>SUM(I69:I75)</f>
        <v>0</v>
      </c>
      <c r="J76" s="57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IS76" s="15"/>
      <c r="IT76" s="15"/>
      <c r="IU76" s="15"/>
      <c r="IV76" s="15"/>
    </row>
    <row r="77" spans="1:256" s="30" customFormat="1" ht="27.75" customHeight="1">
      <c r="A77" s="162"/>
      <c r="B77" s="162"/>
      <c r="C77" s="162"/>
      <c r="D77" s="162"/>
      <c r="E77" s="162"/>
      <c r="F77" s="162"/>
      <c r="G77" s="162"/>
      <c r="H77" s="162"/>
      <c r="I77" s="162"/>
      <c r="J77" s="162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IS77" s="15"/>
      <c r="IT77" s="15"/>
      <c r="IU77" s="15"/>
      <c r="IV77" s="15"/>
    </row>
    <row r="78" spans="1:10" ht="27.75" customHeight="1">
      <c r="A78" s="163" t="s">
        <v>82</v>
      </c>
      <c r="B78" s="163"/>
      <c r="C78" s="163"/>
      <c r="D78" s="163"/>
      <c r="E78" s="163"/>
      <c r="F78" s="163"/>
      <c r="G78" s="163"/>
      <c r="H78" s="163"/>
      <c r="I78" s="163"/>
      <c r="J78" s="163"/>
    </row>
    <row r="79" spans="1:10" ht="34.5" customHeight="1">
      <c r="A79" s="156" t="s">
        <v>1</v>
      </c>
      <c r="B79" s="156"/>
      <c r="C79" s="9" t="s">
        <v>2</v>
      </c>
      <c r="D79" s="9" t="s">
        <v>3</v>
      </c>
      <c r="E79" s="9" t="s">
        <v>4</v>
      </c>
      <c r="F79" s="10" t="s">
        <v>5</v>
      </c>
      <c r="G79" s="11" t="s">
        <v>6</v>
      </c>
      <c r="H79" s="10" t="s">
        <v>7</v>
      </c>
      <c r="I79" s="10" t="s">
        <v>8</v>
      </c>
      <c r="J79" s="110" t="s">
        <v>161</v>
      </c>
    </row>
    <row r="80" spans="1:10" ht="42" customHeight="1">
      <c r="A80" s="16">
        <v>1</v>
      </c>
      <c r="B80" s="17" t="s">
        <v>83</v>
      </c>
      <c r="C80" s="18"/>
      <c r="D80" s="16" t="s">
        <v>10</v>
      </c>
      <c r="E80" s="19">
        <v>1800</v>
      </c>
      <c r="F80" s="20"/>
      <c r="G80" s="21"/>
      <c r="H80" s="22">
        <f aca="true" t="shared" si="4" ref="H80:H87">E80*F80</f>
        <v>0</v>
      </c>
      <c r="I80" s="22">
        <f aca="true" t="shared" si="5" ref="I80:I87">H80+(H80*G80/100)</f>
        <v>0</v>
      </c>
      <c r="J80" s="18"/>
    </row>
    <row r="81" spans="1:10" ht="42" customHeight="1">
      <c r="A81" s="16">
        <v>2</v>
      </c>
      <c r="B81" s="17" t="s">
        <v>84</v>
      </c>
      <c r="C81" s="18"/>
      <c r="D81" s="16" t="s">
        <v>10</v>
      </c>
      <c r="E81" s="19">
        <v>4000</v>
      </c>
      <c r="F81" s="20"/>
      <c r="G81" s="21"/>
      <c r="H81" s="22">
        <f t="shared" si="4"/>
        <v>0</v>
      </c>
      <c r="I81" s="22">
        <f t="shared" si="5"/>
        <v>0</v>
      </c>
      <c r="J81" s="18"/>
    </row>
    <row r="82" spans="1:10" ht="47.25" customHeight="1">
      <c r="A82" s="16">
        <v>3</v>
      </c>
      <c r="B82" s="17" t="s">
        <v>85</v>
      </c>
      <c r="C82" s="18"/>
      <c r="D82" s="16" t="s">
        <v>10</v>
      </c>
      <c r="E82" s="19">
        <v>4000</v>
      </c>
      <c r="F82" s="20"/>
      <c r="G82" s="21"/>
      <c r="H82" s="22">
        <f t="shared" si="4"/>
        <v>0</v>
      </c>
      <c r="I82" s="22">
        <f t="shared" si="5"/>
        <v>0</v>
      </c>
      <c r="J82" s="18"/>
    </row>
    <row r="83" spans="1:10" ht="54.75" customHeight="1">
      <c r="A83" s="16">
        <v>4</v>
      </c>
      <c r="B83" s="17" t="s">
        <v>86</v>
      </c>
      <c r="C83" s="18"/>
      <c r="D83" s="16" t="s">
        <v>10</v>
      </c>
      <c r="E83" s="19">
        <v>50</v>
      </c>
      <c r="F83" s="20"/>
      <c r="G83" s="21"/>
      <c r="H83" s="22">
        <f t="shared" si="4"/>
        <v>0</v>
      </c>
      <c r="I83" s="22">
        <f t="shared" si="5"/>
        <v>0</v>
      </c>
      <c r="J83" s="18"/>
    </row>
    <row r="84" spans="1:10" ht="55.5" customHeight="1">
      <c r="A84" s="16">
        <v>5</v>
      </c>
      <c r="B84" s="17" t="s">
        <v>87</v>
      </c>
      <c r="C84" s="18"/>
      <c r="D84" s="16" t="s">
        <v>10</v>
      </c>
      <c r="E84" s="19">
        <v>500</v>
      </c>
      <c r="F84" s="20"/>
      <c r="G84" s="21"/>
      <c r="H84" s="22">
        <f t="shared" si="4"/>
        <v>0</v>
      </c>
      <c r="I84" s="22">
        <f t="shared" si="5"/>
        <v>0</v>
      </c>
      <c r="J84" s="18"/>
    </row>
    <row r="85" spans="1:10" ht="51.75" customHeight="1">
      <c r="A85" s="16">
        <v>6</v>
      </c>
      <c r="B85" s="17" t="s">
        <v>88</v>
      </c>
      <c r="C85" s="18"/>
      <c r="D85" s="16" t="s">
        <v>10</v>
      </c>
      <c r="E85" s="19">
        <v>600</v>
      </c>
      <c r="F85" s="20"/>
      <c r="G85" s="21"/>
      <c r="H85" s="22">
        <f t="shared" si="4"/>
        <v>0</v>
      </c>
      <c r="I85" s="22">
        <f t="shared" si="5"/>
        <v>0</v>
      </c>
      <c r="J85" s="18"/>
    </row>
    <row r="86" spans="1:10" ht="55.5" customHeight="1">
      <c r="A86" s="16">
        <v>7</v>
      </c>
      <c r="B86" s="17" t="s">
        <v>89</v>
      </c>
      <c r="C86" s="18"/>
      <c r="D86" s="16" t="s">
        <v>10</v>
      </c>
      <c r="E86" s="19">
        <v>3500</v>
      </c>
      <c r="F86" s="20"/>
      <c r="G86" s="21"/>
      <c r="H86" s="22">
        <f t="shared" si="4"/>
        <v>0</v>
      </c>
      <c r="I86" s="22">
        <f t="shared" si="5"/>
        <v>0</v>
      </c>
      <c r="J86" s="18"/>
    </row>
    <row r="87" spans="1:10" ht="27.75" customHeight="1" thickBot="1">
      <c r="A87" s="16">
        <v>8</v>
      </c>
      <c r="B87" s="17" t="s">
        <v>90</v>
      </c>
      <c r="C87" s="18"/>
      <c r="D87" s="16" t="s">
        <v>10</v>
      </c>
      <c r="E87" s="19">
        <v>300</v>
      </c>
      <c r="F87" s="20"/>
      <c r="G87" s="21"/>
      <c r="H87" s="22">
        <f t="shared" si="4"/>
        <v>0</v>
      </c>
      <c r="I87" s="22">
        <f t="shared" si="5"/>
        <v>0</v>
      </c>
      <c r="J87" s="118"/>
    </row>
    <row r="88" spans="1:10" ht="27.75" customHeight="1">
      <c r="A88" s="164" t="s">
        <v>92</v>
      </c>
      <c r="B88" s="164"/>
      <c r="C88" s="164"/>
      <c r="D88" s="164"/>
      <c r="E88" s="164"/>
      <c r="F88" s="164"/>
      <c r="G88" s="164"/>
      <c r="H88" s="117">
        <f>SUM(H80:H87)</f>
        <v>0</v>
      </c>
      <c r="I88" s="117">
        <f>SUM(I80:I87)</f>
        <v>0</v>
      </c>
      <c r="J88" s="123"/>
    </row>
    <row r="89" spans="1:10" ht="27.75" customHeight="1">
      <c r="A89" s="157"/>
      <c r="B89" s="158"/>
      <c r="C89" s="158"/>
      <c r="D89" s="158"/>
      <c r="E89" s="158"/>
      <c r="F89" s="158"/>
      <c r="G89" s="158"/>
      <c r="H89" s="158"/>
      <c r="I89" s="158"/>
      <c r="J89" s="159"/>
    </row>
    <row r="90" spans="1:256" s="30" customFormat="1" ht="27.75" customHeight="1">
      <c r="A90" s="155" t="s">
        <v>93</v>
      </c>
      <c r="B90" s="155"/>
      <c r="C90" s="155"/>
      <c r="D90" s="155"/>
      <c r="E90" s="155"/>
      <c r="F90" s="155"/>
      <c r="G90" s="155"/>
      <c r="H90" s="155"/>
      <c r="I90" s="155"/>
      <c r="J90" s="155"/>
      <c r="K90" s="12"/>
      <c r="L90" s="12"/>
      <c r="M90" s="13"/>
      <c r="N90" s="8"/>
      <c r="O90" s="8"/>
      <c r="P90" s="8"/>
      <c r="Q90" s="8"/>
      <c r="R90" s="8"/>
      <c r="S90" s="8"/>
      <c r="T90" s="8"/>
      <c r="U90" s="8"/>
      <c r="IS90" s="15"/>
      <c r="IT90" s="15"/>
      <c r="IU90" s="15"/>
      <c r="IV90" s="15"/>
    </row>
    <row r="91" spans="1:256" s="14" customFormat="1" ht="24.75" customHeight="1">
      <c r="A91" s="165" t="s">
        <v>1</v>
      </c>
      <c r="B91" s="165"/>
      <c r="C91" s="68" t="s">
        <v>2</v>
      </c>
      <c r="D91" s="68" t="s">
        <v>3</v>
      </c>
      <c r="E91" s="122" t="s">
        <v>4</v>
      </c>
      <c r="F91" s="69" t="s">
        <v>5</v>
      </c>
      <c r="G91" s="70" t="s">
        <v>6</v>
      </c>
      <c r="H91" s="69" t="s">
        <v>94</v>
      </c>
      <c r="I91" s="69" t="s">
        <v>8</v>
      </c>
      <c r="J91" s="110" t="s">
        <v>161</v>
      </c>
      <c r="K91" s="12"/>
      <c r="L91" s="12"/>
      <c r="M91" s="13"/>
      <c r="N91" s="13"/>
      <c r="O91" s="13"/>
      <c r="P91" s="13"/>
      <c r="Q91" s="13"/>
      <c r="R91" s="13"/>
      <c r="S91" s="13"/>
      <c r="T91" s="13"/>
      <c r="U91" s="13"/>
      <c r="IS91" s="15"/>
      <c r="IT91" s="15"/>
      <c r="IU91" s="15"/>
      <c r="IV91" s="15"/>
    </row>
    <row r="92" spans="1:256" s="14" customFormat="1" ht="82.5" customHeight="1">
      <c r="A92" s="67"/>
      <c r="B92" s="71" t="s">
        <v>95</v>
      </c>
      <c r="C92" s="68"/>
      <c r="D92" s="68"/>
      <c r="E92" s="122"/>
      <c r="F92" s="69"/>
      <c r="G92" s="70"/>
      <c r="H92" s="69"/>
      <c r="I92" s="69"/>
      <c r="J92" s="68"/>
      <c r="K92" s="12"/>
      <c r="L92" s="12"/>
      <c r="M92" s="13"/>
      <c r="N92" s="13"/>
      <c r="O92" s="13"/>
      <c r="P92" s="13"/>
      <c r="Q92" s="13"/>
      <c r="R92" s="13"/>
      <c r="S92" s="13"/>
      <c r="T92" s="13"/>
      <c r="U92" s="13"/>
      <c r="IS92" s="15"/>
      <c r="IT92" s="15"/>
      <c r="IU92" s="15"/>
      <c r="IV92" s="15"/>
    </row>
    <row r="93" spans="1:256" s="14" customFormat="1" ht="42.75" customHeight="1">
      <c r="A93" s="37">
        <v>1</v>
      </c>
      <c r="B93" s="72" t="s">
        <v>96</v>
      </c>
      <c r="C93" s="37"/>
      <c r="D93" s="37" t="s">
        <v>10</v>
      </c>
      <c r="E93" s="32">
        <v>8</v>
      </c>
      <c r="F93" s="63"/>
      <c r="G93" s="73"/>
      <c r="H93" s="63">
        <f aca="true" t="shared" si="6" ref="H93:H98">E93*F93</f>
        <v>0</v>
      </c>
      <c r="I93" s="63">
        <f aca="true" t="shared" si="7" ref="I93:I98">H93+(H93*G93/100)</f>
        <v>0</v>
      </c>
      <c r="J93" s="32"/>
      <c r="K93" s="12"/>
      <c r="L93" s="12"/>
      <c r="M93" s="13"/>
      <c r="N93" s="13"/>
      <c r="O93" s="13"/>
      <c r="P93" s="13"/>
      <c r="Q93" s="13"/>
      <c r="R93" s="13"/>
      <c r="S93" s="13"/>
      <c r="T93" s="13"/>
      <c r="U93" s="13"/>
      <c r="IS93" s="15"/>
      <c r="IT93" s="15"/>
      <c r="IU93" s="15"/>
      <c r="IV93" s="15"/>
    </row>
    <row r="94" spans="1:256" s="14" customFormat="1" ht="27" customHeight="1">
      <c r="A94" s="37">
        <v>2</v>
      </c>
      <c r="B94" s="72" t="s">
        <v>97</v>
      </c>
      <c r="C94" s="37"/>
      <c r="D94" s="37" t="s">
        <v>10</v>
      </c>
      <c r="E94" s="32">
        <v>8</v>
      </c>
      <c r="F94" s="63"/>
      <c r="G94" s="73"/>
      <c r="H94" s="63">
        <f t="shared" si="6"/>
        <v>0</v>
      </c>
      <c r="I94" s="63">
        <f t="shared" si="7"/>
        <v>0</v>
      </c>
      <c r="J94" s="32"/>
      <c r="K94" s="12"/>
      <c r="L94" s="12"/>
      <c r="M94" s="13"/>
      <c r="N94" s="13"/>
      <c r="O94" s="13"/>
      <c r="P94" s="13"/>
      <c r="Q94" s="13"/>
      <c r="R94" s="13"/>
      <c r="S94" s="13"/>
      <c r="T94" s="13"/>
      <c r="U94" s="13"/>
      <c r="IS94" s="15"/>
      <c r="IT94" s="15"/>
      <c r="IU94" s="15"/>
      <c r="IV94" s="15"/>
    </row>
    <row r="95" spans="1:21" s="15" customFormat="1" ht="36.75" customHeight="1">
      <c r="A95" s="37">
        <v>3</v>
      </c>
      <c r="B95" s="74" t="s">
        <v>98</v>
      </c>
      <c r="C95" s="16"/>
      <c r="D95" s="75" t="s">
        <v>10</v>
      </c>
      <c r="E95" s="76">
        <v>6</v>
      </c>
      <c r="F95" s="77"/>
      <c r="G95" s="78"/>
      <c r="H95" s="63">
        <f t="shared" si="6"/>
        <v>0</v>
      </c>
      <c r="I95" s="63">
        <f t="shared" si="7"/>
        <v>0</v>
      </c>
      <c r="J95" s="74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1:21" s="15" customFormat="1" ht="41.25" customHeight="1">
      <c r="A96" s="37">
        <v>4</v>
      </c>
      <c r="B96" s="74" t="s">
        <v>99</v>
      </c>
      <c r="C96" s="16"/>
      <c r="D96" s="75" t="s">
        <v>10</v>
      </c>
      <c r="E96" s="76">
        <v>15</v>
      </c>
      <c r="F96" s="77"/>
      <c r="G96" s="78"/>
      <c r="H96" s="63">
        <f t="shared" si="6"/>
        <v>0</v>
      </c>
      <c r="I96" s="63">
        <f t="shared" si="7"/>
        <v>0</v>
      </c>
      <c r="J96" s="74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1:21" s="15" customFormat="1" ht="39" customHeight="1">
      <c r="A97" s="37">
        <v>5</v>
      </c>
      <c r="B97" s="74" t="s">
        <v>100</v>
      </c>
      <c r="C97" s="16"/>
      <c r="D97" s="75" t="s">
        <v>10</v>
      </c>
      <c r="E97" s="76">
        <v>10</v>
      </c>
      <c r="F97" s="77"/>
      <c r="G97" s="78"/>
      <c r="H97" s="63">
        <f t="shared" si="6"/>
        <v>0</v>
      </c>
      <c r="I97" s="63">
        <f t="shared" si="7"/>
        <v>0</v>
      </c>
      <c r="J97" s="74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:21" s="15" customFormat="1" ht="36.75" customHeight="1" thickBot="1">
      <c r="A98" s="37">
        <v>6</v>
      </c>
      <c r="B98" s="74" t="s">
        <v>101</v>
      </c>
      <c r="C98" s="16"/>
      <c r="D98" s="75" t="s">
        <v>10</v>
      </c>
      <c r="E98" s="76">
        <v>10</v>
      </c>
      <c r="F98" s="77"/>
      <c r="G98" s="78"/>
      <c r="H98" s="63">
        <f t="shared" si="6"/>
        <v>0</v>
      </c>
      <c r="I98" s="63">
        <f t="shared" si="7"/>
        <v>0</v>
      </c>
      <c r="J98" s="121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1:21" ht="27.75" customHeight="1">
      <c r="A99" s="160" t="s">
        <v>102</v>
      </c>
      <c r="B99" s="160"/>
      <c r="C99" s="160"/>
      <c r="D99" s="160"/>
      <c r="E99" s="160"/>
      <c r="F99" s="160"/>
      <c r="G99" s="160"/>
      <c r="H99" s="117">
        <f>SUM(H93:H98)</f>
        <v>0</v>
      </c>
      <c r="I99" s="117">
        <f>SUM(I93:I98)</f>
        <v>0</v>
      </c>
      <c r="J99" s="119"/>
      <c r="K99" s="8"/>
      <c r="L99" s="8"/>
      <c r="M99" s="58"/>
      <c r="N99" s="79"/>
      <c r="O99" s="8"/>
      <c r="P99" s="8"/>
      <c r="Q99" s="8"/>
      <c r="R99" s="8"/>
      <c r="S99" s="8"/>
      <c r="T99" s="8"/>
      <c r="U99" s="8"/>
    </row>
    <row r="100" spans="1:21" ht="27.75" customHeight="1">
      <c r="A100" s="157"/>
      <c r="B100" s="158"/>
      <c r="C100" s="158"/>
      <c r="D100" s="158"/>
      <c r="E100" s="158"/>
      <c r="F100" s="158"/>
      <c r="G100" s="158"/>
      <c r="H100" s="158"/>
      <c r="I100" s="158"/>
      <c r="J100" s="159"/>
      <c r="K100" s="8"/>
      <c r="L100" s="8"/>
      <c r="M100" s="58"/>
      <c r="N100" s="79"/>
      <c r="O100" s="8"/>
      <c r="P100" s="8"/>
      <c r="Q100" s="8"/>
      <c r="R100" s="8"/>
      <c r="S100" s="8"/>
      <c r="T100" s="8"/>
      <c r="U100" s="8"/>
    </row>
    <row r="101" spans="1:256" s="30" customFormat="1" ht="27.75" customHeight="1">
      <c r="A101" s="167" t="s">
        <v>103</v>
      </c>
      <c r="B101" s="168"/>
      <c r="C101" s="168"/>
      <c r="D101" s="168"/>
      <c r="E101" s="168"/>
      <c r="F101" s="168"/>
      <c r="G101" s="168"/>
      <c r="H101" s="168"/>
      <c r="I101" s="168"/>
      <c r="J101" s="169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IS101" s="15"/>
      <c r="IT101" s="15"/>
      <c r="IU101" s="15"/>
      <c r="IV101" s="15"/>
    </row>
    <row r="102" spans="1:256" s="30" customFormat="1" ht="27.75" customHeight="1">
      <c r="A102" s="153" t="s">
        <v>1</v>
      </c>
      <c r="B102" s="153"/>
      <c r="C102" s="110" t="s">
        <v>2</v>
      </c>
      <c r="D102" s="110" t="s">
        <v>3</v>
      </c>
      <c r="E102" s="110" t="s">
        <v>4</v>
      </c>
      <c r="F102" s="111" t="s">
        <v>5</v>
      </c>
      <c r="G102" s="112" t="s">
        <v>6</v>
      </c>
      <c r="H102" s="111" t="s">
        <v>7</v>
      </c>
      <c r="I102" s="111" t="s">
        <v>8</v>
      </c>
      <c r="J102" s="110" t="s">
        <v>161</v>
      </c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IS102" s="15"/>
      <c r="IT102" s="15"/>
      <c r="IU102" s="15"/>
      <c r="IV102" s="15"/>
    </row>
    <row r="103" spans="1:256" s="56" customFormat="1" ht="51.75" customHeight="1">
      <c r="A103" s="16">
        <v>1</v>
      </c>
      <c r="B103" s="52" t="s">
        <v>104</v>
      </c>
      <c r="C103" s="37"/>
      <c r="D103" s="37" t="s">
        <v>10</v>
      </c>
      <c r="E103" s="37">
        <v>12</v>
      </c>
      <c r="F103" s="80"/>
      <c r="G103" s="73"/>
      <c r="H103" s="22">
        <f aca="true" t="shared" si="8" ref="H103:H117">E103*F103</f>
        <v>0</v>
      </c>
      <c r="I103" s="22">
        <f aca="true" t="shared" si="9" ref="I103:I117">H103+(H103*G103/100)</f>
        <v>0</v>
      </c>
      <c r="J103" s="37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IS103" s="42"/>
      <c r="IT103" s="42"/>
      <c r="IU103" s="42"/>
      <c r="IV103" s="42"/>
    </row>
    <row r="104" spans="1:256" s="56" customFormat="1" ht="60.75" customHeight="1">
      <c r="A104" s="16">
        <v>2</v>
      </c>
      <c r="B104" s="81" t="s">
        <v>105</v>
      </c>
      <c r="C104" s="37"/>
      <c r="D104" s="37" t="s">
        <v>10</v>
      </c>
      <c r="E104" s="37">
        <v>10</v>
      </c>
      <c r="F104" s="80"/>
      <c r="G104" s="73"/>
      <c r="H104" s="22">
        <f t="shared" si="8"/>
        <v>0</v>
      </c>
      <c r="I104" s="22">
        <f t="shared" si="9"/>
        <v>0</v>
      </c>
      <c r="J104" s="37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IS104" s="42"/>
      <c r="IT104" s="42"/>
      <c r="IU104" s="42"/>
      <c r="IV104" s="42"/>
    </row>
    <row r="105" spans="1:256" s="56" customFormat="1" ht="42.75" customHeight="1">
      <c r="A105" s="16">
        <v>3</v>
      </c>
      <c r="B105" s="81" t="s">
        <v>106</v>
      </c>
      <c r="C105" s="37"/>
      <c r="D105" s="37" t="s">
        <v>10</v>
      </c>
      <c r="E105" s="37">
        <v>240</v>
      </c>
      <c r="F105" s="80"/>
      <c r="G105" s="73"/>
      <c r="H105" s="22">
        <f t="shared" si="8"/>
        <v>0</v>
      </c>
      <c r="I105" s="22">
        <f t="shared" si="9"/>
        <v>0</v>
      </c>
      <c r="J105" s="37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IS105" s="42"/>
      <c r="IT105" s="42"/>
      <c r="IU105" s="42"/>
      <c r="IV105" s="42"/>
    </row>
    <row r="106" spans="1:256" s="56" customFormat="1" ht="51" customHeight="1">
      <c r="A106" s="16">
        <v>4</v>
      </c>
      <c r="B106" s="81" t="s">
        <v>107</v>
      </c>
      <c r="C106" s="37"/>
      <c r="D106" s="37" t="s">
        <v>10</v>
      </c>
      <c r="E106" s="37">
        <v>30</v>
      </c>
      <c r="F106" s="80"/>
      <c r="G106" s="73"/>
      <c r="H106" s="22">
        <f t="shared" si="8"/>
        <v>0</v>
      </c>
      <c r="I106" s="22">
        <f t="shared" si="9"/>
        <v>0</v>
      </c>
      <c r="J106" s="37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IS106" s="42"/>
      <c r="IT106" s="42"/>
      <c r="IU106" s="42"/>
      <c r="IV106" s="42"/>
    </row>
    <row r="107" spans="1:256" s="56" customFormat="1" ht="50.25" customHeight="1">
      <c r="A107" s="16">
        <v>5</v>
      </c>
      <c r="B107" s="81" t="s">
        <v>108</v>
      </c>
      <c r="C107" s="37"/>
      <c r="D107" s="37" t="s">
        <v>10</v>
      </c>
      <c r="E107" s="37">
        <v>60</v>
      </c>
      <c r="F107" s="80"/>
      <c r="G107" s="73"/>
      <c r="H107" s="22">
        <f t="shared" si="8"/>
        <v>0</v>
      </c>
      <c r="I107" s="22">
        <f t="shared" si="9"/>
        <v>0</v>
      </c>
      <c r="J107" s="37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IS107" s="42"/>
      <c r="IT107" s="42"/>
      <c r="IU107" s="42"/>
      <c r="IV107" s="42"/>
    </row>
    <row r="108" spans="1:256" s="56" customFormat="1" ht="27.75" customHeight="1">
      <c r="A108" s="16">
        <v>6</v>
      </c>
      <c r="B108" s="81" t="s">
        <v>109</v>
      </c>
      <c r="C108" s="37"/>
      <c r="D108" s="37" t="s">
        <v>10</v>
      </c>
      <c r="E108" s="37">
        <v>10</v>
      </c>
      <c r="F108" s="80"/>
      <c r="G108" s="73"/>
      <c r="H108" s="22">
        <f t="shared" si="8"/>
        <v>0</v>
      </c>
      <c r="I108" s="22">
        <f t="shared" si="9"/>
        <v>0</v>
      </c>
      <c r="J108" s="37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IS108" s="42"/>
      <c r="IT108" s="42"/>
      <c r="IU108" s="42"/>
      <c r="IV108" s="42"/>
    </row>
    <row r="109" spans="1:256" s="56" customFormat="1" ht="70.5" customHeight="1">
      <c r="A109" s="16">
        <v>7</v>
      </c>
      <c r="B109" s="81" t="s">
        <v>110</v>
      </c>
      <c r="C109" s="16"/>
      <c r="D109" s="37" t="s">
        <v>10</v>
      </c>
      <c r="E109" s="37">
        <v>15</v>
      </c>
      <c r="F109" s="80"/>
      <c r="G109" s="73"/>
      <c r="H109" s="22">
        <f t="shared" si="8"/>
        <v>0</v>
      </c>
      <c r="I109" s="22">
        <f t="shared" si="9"/>
        <v>0</v>
      </c>
      <c r="J109" s="37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IS109" s="42"/>
      <c r="IT109" s="42"/>
      <c r="IU109" s="42"/>
      <c r="IV109" s="42"/>
    </row>
    <row r="110" spans="1:256" s="56" customFormat="1" ht="44.25" customHeight="1">
      <c r="A110" s="16">
        <v>8</v>
      </c>
      <c r="B110" s="81" t="s">
        <v>111</v>
      </c>
      <c r="C110" s="37"/>
      <c r="D110" s="37" t="s">
        <v>10</v>
      </c>
      <c r="E110" s="37">
        <v>50</v>
      </c>
      <c r="F110" s="80"/>
      <c r="G110" s="73"/>
      <c r="H110" s="22">
        <f t="shared" si="8"/>
        <v>0</v>
      </c>
      <c r="I110" s="22">
        <f t="shared" si="9"/>
        <v>0</v>
      </c>
      <c r="J110" s="37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IS110" s="42"/>
      <c r="IT110" s="42"/>
      <c r="IU110" s="42"/>
      <c r="IV110" s="42"/>
    </row>
    <row r="111" spans="1:256" s="56" customFormat="1" ht="101.25" customHeight="1">
      <c r="A111" s="16">
        <v>9</v>
      </c>
      <c r="B111" s="81" t="s">
        <v>112</v>
      </c>
      <c r="C111" s="16"/>
      <c r="D111" s="37" t="s">
        <v>10</v>
      </c>
      <c r="E111" s="37">
        <v>480</v>
      </c>
      <c r="F111" s="80"/>
      <c r="G111" s="73"/>
      <c r="H111" s="22">
        <f t="shared" si="8"/>
        <v>0</v>
      </c>
      <c r="I111" s="22">
        <f t="shared" si="9"/>
        <v>0</v>
      </c>
      <c r="J111" s="37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IS111" s="42"/>
      <c r="IT111" s="42"/>
      <c r="IU111" s="42"/>
      <c r="IV111" s="42"/>
    </row>
    <row r="112" spans="1:256" s="56" customFormat="1" ht="65.25" customHeight="1">
      <c r="A112" s="16">
        <v>10</v>
      </c>
      <c r="B112" s="81" t="s">
        <v>113</v>
      </c>
      <c r="C112" s="16"/>
      <c r="D112" s="37" t="s">
        <v>10</v>
      </c>
      <c r="E112" s="37">
        <v>540</v>
      </c>
      <c r="F112" s="80"/>
      <c r="G112" s="73"/>
      <c r="H112" s="22">
        <f t="shared" si="8"/>
        <v>0</v>
      </c>
      <c r="I112" s="22">
        <f t="shared" si="9"/>
        <v>0</v>
      </c>
      <c r="J112" s="37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IS112" s="42"/>
      <c r="IT112" s="42"/>
      <c r="IU112" s="42"/>
      <c r="IV112" s="42"/>
    </row>
    <row r="113" spans="1:256" s="56" customFormat="1" ht="69" customHeight="1">
      <c r="A113" s="16">
        <v>11</v>
      </c>
      <c r="B113" s="81" t="s">
        <v>114</v>
      </c>
      <c r="C113" s="16"/>
      <c r="D113" s="37" t="s">
        <v>49</v>
      </c>
      <c r="E113" s="37">
        <v>24</v>
      </c>
      <c r="F113" s="80"/>
      <c r="G113" s="73"/>
      <c r="H113" s="22">
        <f t="shared" si="8"/>
        <v>0</v>
      </c>
      <c r="I113" s="22">
        <f t="shared" si="9"/>
        <v>0</v>
      </c>
      <c r="J113" s="37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IS113" s="42"/>
      <c r="IT113" s="42"/>
      <c r="IU113" s="42"/>
      <c r="IV113" s="42"/>
    </row>
    <row r="114" spans="1:256" s="56" customFormat="1" ht="82.5" customHeight="1">
      <c r="A114" s="16">
        <v>12</v>
      </c>
      <c r="B114" s="81" t="s">
        <v>115</v>
      </c>
      <c r="C114" s="16"/>
      <c r="D114" s="37" t="s">
        <v>10</v>
      </c>
      <c r="E114" s="37">
        <v>36</v>
      </c>
      <c r="F114" s="80"/>
      <c r="G114" s="73"/>
      <c r="H114" s="22">
        <f t="shared" si="8"/>
        <v>0</v>
      </c>
      <c r="I114" s="22">
        <f t="shared" si="9"/>
        <v>0</v>
      </c>
      <c r="J114" s="37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IS114" s="42"/>
      <c r="IT114" s="42"/>
      <c r="IU114" s="42"/>
      <c r="IV114" s="42"/>
    </row>
    <row r="115" spans="1:256" s="56" customFormat="1" ht="39.75" customHeight="1">
      <c r="A115" s="16">
        <v>13</v>
      </c>
      <c r="B115" s="81" t="s">
        <v>116</v>
      </c>
      <c r="C115" s="37"/>
      <c r="D115" s="37" t="s">
        <v>10</v>
      </c>
      <c r="E115" s="37">
        <v>48</v>
      </c>
      <c r="F115" s="80"/>
      <c r="G115" s="73"/>
      <c r="H115" s="22">
        <f t="shared" si="8"/>
        <v>0</v>
      </c>
      <c r="I115" s="22">
        <f t="shared" si="9"/>
        <v>0</v>
      </c>
      <c r="J115" s="37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IS115" s="42"/>
      <c r="IT115" s="42"/>
      <c r="IU115" s="42"/>
      <c r="IV115" s="42"/>
    </row>
    <row r="116" spans="1:256" s="56" customFormat="1" ht="66.75" customHeight="1">
      <c r="A116" s="16">
        <v>14</v>
      </c>
      <c r="B116" s="32" t="s">
        <v>117</v>
      </c>
      <c r="C116" s="37"/>
      <c r="D116" s="37" t="s">
        <v>10</v>
      </c>
      <c r="E116" s="37">
        <v>1000</v>
      </c>
      <c r="F116" s="80"/>
      <c r="G116" s="73"/>
      <c r="H116" s="22">
        <f t="shared" si="8"/>
        <v>0</v>
      </c>
      <c r="I116" s="22">
        <f t="shared" si="9"/>
        <v>0</v>
      </c>
      <c r="J116" s="37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IS116" s="42"/>
      <c r="IT116" s="42"/>
      <c r="IU116" s="42"/>
      <c r="IV116" s="42"/>
    </row>
    <row r="117" spans="1:256" s="56" customFormat="1" ht="78.75" customHeight="1" thickBot="1">
      <c r="A117" s="16">
        <v>15</v>
      </c>
      <c r="B117" s="82" t="s">
        <v>118</v>
      </c>
      <c r="C117" s="37"/>
      <c r="D117" s="37" t="s">
        <v>10</v>
      </c>
      <c r="E117" s="37">
        <v>20</v>
      </c>
      <c r="F117" s="80"/>
      <c r="G117" s="73"/>
      <c r="H117" s="22">
        <f t="shared" si="8"/>
        <v>0</v>
      </c>
      <c r="I117" s="22">
        <f t="shared" si="9"/>
        <v>0</v>
      </c>
      <c r="J117" s="37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IS117" s="42"/>
      <c r="IT117" s="42"/>
      <c r="IU117" s="42"/>
      <c r="IV117" s="42"/>
    </row>
    <row r="118" spans="1:256" s="30" customFormat="1" ht="27.75" customHeight="1">
      <c r="A118" s="154" t="s">
        <v>119</v>
      </c>
      <c r="B118" s="154"/>
      <c r="C118" s="154"/>
      <c r="D118" s="154"/>
      <c r="E118" s="154"/>
      <c r="F118" s="154"/>
      <c r="G118" s="154"/>
      <c r="H118" s="124">
        <f>SUM(H103:H117)</f>
        <v>0</v>
      </c>
      <c r="I118" s="124">
        <f>SUM(I103:I117)</f>
        <v>0</v>
      </c>
      <c r="J118" s="116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IS118" s="15"/>
      <c r="IT118" s="15"/>
      <c r="IU118" s="15"/>
      <c r="IV118" s="15"/>
    </row>
    <row r="119" spans="1:256" s="2" customFormat="1" ht="27.75" customHeight="1">
      <c r="A119" s="157"/>
      <c r="B119" s="158"/>
      <c r="C119" s="158"/>
      <c r="D119" s="158"/>
      <c r="E119" s="158"/>
      <c r="F119" s="158"/>
      <c r="G119" s="158"/>
      <c r="H119" s="158"/>
      <c r="I119" s="158"/>
      <c r="J119" s="159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IS119" s="114"/>
      <c r="IT119" s="114"/>
      <c r="IU119" s="114"/>
      <c r="IV119" s="114"/>
    </row>
    <row r="120" spans="1:10" ht="27.75" customHeight="1">
      <c r="A120" s="155" t="s">
        <v>120</v>
      </c>
      <c r="B120" s="155"/>
      <c r="C120" s="155"/>
      <c r="D120" s="155"/>
      <c r="E120" s="155"/>
      <c r="F120" s="155"/>
      <c r="G120" s="155"/>
      <c r="H120" s="155"/>
      <c r="I120" s="155"/>
      <c r="J120" s="155"/>
    </row>
    <row r="121" spans="1:10" ht="27.75" customHeight="1">
      <c r="A121" s="156" t="s">
        <v>1</v>
      </c>
      <c r="B121" s="156"/>
      <c r="C121" s="9" t="s">
        <v>2</v>
      </c>
      <c r="D121" s="9" t="s">
        <v>3</v>
      </c>
      <c r="E121" s="9" t="s">
        <v>4</v>
      </c>
      <c r="F121" s="10" t="s">
        <v>5</v>
      </c>
      <c r="G121" s="11" t="s">
        <v>6</v>
      </c>
      <c r="H121" s="10" t="s">
        <v>7</v>
      </c>
      <c r="I121" s="10" t="s">
        <v>8</v>
      </c>
      <c r="J121" s="110" t="s">
        <v>161</v>
      </c>
    </row>
    <row r="122" spans="1:10" ht="42.75" customHeight="1">
      <c r="A122" s="16">
        <v>1</v>
      </c>
      <c r="B122" s="83" t="s">
        <v>121</v>
      </c>
      <c r="C122" s="18"/>
      <c r="D122" s="16" t="s">
        <v>10</v>
      </c>
      <c r="E122" s="19">
        <v>6000</v>
      </c>
      <c r="F122" s="20"/>
      <c r="G122" s="21"/>
      <c r="H122" s="22">
        <f>E122*F122</f>
        <v>0</v>
      </c>
      <c r="I122" s="22">
        <f>H122+(H122*G122/100)</f>
        <v>0</v>
      </c>
      <c r="J122" s="18"/>
    </row>
    <row r="123" spans="1:10" ht="42.75" customHeight="1">
      <c r="A123" s="16">
        <v>2</v>
      </c>
      <c r="B123" s="17" t="s">
        <v>122</v>
      </c>
      <c r="C123" s="18"/>
      <c r="D123" s="16" t="s">
        <v>123</v>
      </c>
      <c r="E123" s="19">
        <v>300</v>
      </c>
      <c r="F123" s="20"/>
      <c r="G123" s="21"/>
      <c r="H123" s="22">
        <f>E123*F123</f>
        <v>0</v>
      </c>
      <c r="I123" s="22">
        <f>H123+(H123*G123/100)</f>
        <v>0</v>
      </c>
      <c r="J123" s="18"/>
    </row>
    <row r="124" spans="1:10" ht="27.75" customHeight="1">
      <c r="A124" s="174" t="s">
        <v>124</v>
      </c>
      <c r="B124" s="174"/>
      <c r="C124" s="174"/>
      <c r="D124" s="174"/>
      <c r="E124" s="174"/>
      <c r="F124" s="174"/>
      <c r="G124" s="174"/>
      <c r="H124" s="60">
        <f>SUM(H122:H123)</f>
        <v>0</v>
      </c>
      <c r="I124" s="60">
        <f>SUM(I122:I123)</f>
        <v>0</v>
      </c>
      <c r="J124" s="61"/>
    </row>
    <row r="125" ht="27.75" customHeight="1"/>
    <row r="126" spans="1:10" ht="27.75" customHeight="1">
      <c r="A126" s="163" t="s">
        <v>125</v>
      </c>
      <c r="B126" s="163"/>
      <c r="C126" s="163"/>
      <c r="D126" s="163"/>
      <c r="E126" s="163"/>
      <c r="F126" s="163"/>
      <c r="G126" s="163"/>
      <c r="H126" s="163"/>
      <c r="I126" s="163"/>
      <c r="J126" s="163"/>
    </row>
    <row r="127" spans="1:10" ht="27.75" customHeight="1">
      <c r="A127" s="156" t="s">
        <v>1</v>
      </c>
      <c r="B127" s="156"/>
      <c r="C127" s="9" t="s">
        <v>2</v>
      </c>
      <c r="D127" s="9" t="s">
        <v>3</v>
      </c>
      <c r="E127" s="9" t="s">
        <v>4</v>
      </c>
      <c r="F127" s="10" t="s">
        <v>5</v>
      </c>
      <c r="G127" s="11" t="s">
        <v>6</v>
      </c>
      <c r="H127" s="10" t="s">
        <v>7</v>
      </c>
      <c r="I127" s="10" t="s">
        <v>8</v>
      </c>
      <c r="J127" s="110" t="s">
        <v>161</v>
      </c>
    </row>
    <row r="128" spans="1:256" s="89" customFormat="1" ht="35.25" customHeight="1">
      <c r="A128" s="84">
        <v>1</v>
      </c>
      <c r="B128" s="29" t="s">
        <v>126</v>
      </c>
      <c r="C128" s="84"/>
      <c r="D128" s="84" t="s">
        <v>49</v>
      </c>
      <c r="E128" s="29">
        <v>11500</v>
      </c>
      <c r="F128" s="85"/>
      <c r="G128" s="86"/>
      <c r="H128" s="87">
        <f aca="true" t="shared" si="10" ref="H128:H137">E128*F128</f>
        <v>0</v>
      </c>
      <c r="I128" s="87">
        <f aca="true" t="shared" si="11" ref="I128:I137">H128+(H128*G128/100)</f>
        <v>0</v>
      </c>
      <c r="J128" s="88"/>
      <c r="K128" s="23"/>
      <c r="L128" s="23"/>
      <c r="M128" s="24"/>
      <c r="N128" s="23"/>
      <c r="O128" s="23"/>
      <c r="P128" s="23"/>
      <c r="Q128" s="23"/>
      <c r="R128" s="23"/>
      <c r="S128" s="23"/>
      <c r="T128" s="23"/>
      <c r="U128" s="23"/>
      <c r="IS128" s="90"/>
      <c r="IT128" s="90"/>
      <c r="IU128" s="90"/>
      <c r="IV128" s="90"/>
    </row>
    <row r="129" spans="1:256" s="89" customFormat="1" ht="30" customHeight="1">
      <c r="A129" s="84">
        <v>2</v>
      </c>
      <c r="B129" s="29" t="s">
        <v>127</v>
      </c>
      <c r="C129" s="84"/>
      <c r="D129" s="84" t="s">
        <v>10</v>
      </c>
      <c r="E129" s="29">
        <v>3000</v>
      </c>
      <c r="F129" s="85"/>
      <c r="G129" s="86"/>
      <c r="H129" s="87">
        <f t="shared" si="10"/>
        <v>0</v>
      </c>
      <c r="I129" s="87">
        <f t="shared" si="11"/>
        <v>0</v>
      </c>
      <c r="J129" s="88"/>
      <c r="K129" s="23"/>
      <c r="L129" s="23"/>
      <c r="M129" s="24"/>
      <c r="N129" s="23"/>
      <c r="O129" s="23"/>
      <c r="P129" s="23"/>
      <c r="Q129" s="23"/>
      <c r="R129" s="23"/>
      <c r="S129" s="23"/>
      <c r="T129" s="23"/>
      <c r="U129" s="23"/>
      <c r="IS129" s="90"/>
      <c r="IT129" s="90"/>
      <c r="IU129" s="90"/>
      <c r="IV129" s="90"/>
    </row>
    <row r="130" spans="1:256" s="89" customFormat="1" ht="31.5" customHeight="1">
      <c r="A130" s="84">
        <v>3</v>
      </c>
      <c r="B130" s="29" t="s">
        <v>128</v>
      </c>
      <c r="C130" s="84"/>
      <c r="D130" s="84" t="s">
        <v>10</v>
      </c>
      <c r="E130" s="29">
        <v>3000</v>
      </c>
      <c r="F130" s="85"/>
      <c r="G130" s="86"/>
      <c r="H130" s="87">
        <f t="shared" si="10"/>
        <v>0</v>
      </c>
      <c r="I130" s="87">
        <f t="shared" si="11"/>
        <v>0</v>
      </c>
      <c r="J130" s="88"/>
      <c r="K130" s="23"/>
      <c r="L130" s="23"/>
      <c r="M130" s="24"/>
      <c r="N130" s="23"/>
      <c r="O130" s="23"/>
      <c r="P130" s="23"/>
      <c r="Q130" s="23"/>
      <c r="R130" s="23"/>
      <c r="S130" s="23"/>
      <c r="T130" s="23"/>
      <c r="U130" s="23"/>
      <c r="IS130" s="90"/>
      <c r="IT130" s="90"/>
      <c r="IU130" s="90"/>
      <c r="IV130" s="90"/>
    </row>
    <row r="131" spans="1:256" s="89" customFormat="1" ht="33" customHeight="1">
      <c r="A131" s="84">
        <v>4</v>
      </c>
      <c r="B131" s="29" t="s">
        <v>129</v>
      </c>
      <c r="C131" s="84"/>
      <c r="D131" s="84" t="s">
        <v>10</v>
      </c>
      <c r="E131" s="29">
        <v>1200</v>
      </c>
      <c r="F131" s="85"/>
      <c r="G131" s="86"/>
      <c r="H131" s="87">
        <f t="shared" si="10"/>
        <v>0</v>
      </c>
      <c r="I131" s="87">
        <f t="shared" si="11"/>
        <v>0</v>
      </c>
      <c r="J131" s="84"/>
      <c r="K131" s="23"/>
      <c r="L131" s="23"/>
      <c r="M131" s="24"/>
      <c r="N131" s="23"/>
      <c r="O131" s="23"/>
      <c r="P131" s="23"/>
      <c r="Q131" s="23"/>
      <c r="R131" s="23"/>
      <c r="S131" s="23"/>
      <c r="T131" s="23"/>
      <c r="U131" s="23"/>
      <c r="IS131" s="90"/>
      <c r="IT131" s="90"/>
      <c r="IU131" s="90"/>
      <c r="IV131" s="90"/>
    </row>
    <row r="132" spans="1:256" s="89" customFormat="1" ht="34.5" customHeight="1">
      <c r="A132" s="84">
        <v>5</v>
      </c>
      <c r="B132" s="29" t="s">
        <v>130</v>
      </c>
      <c r="C132" s="84"/>
      <c r="D132" s="84" t="s">
        <v>10</v>
      </c>
      <c r="E132" s="29">
        <v>1900</v>
      </c>
      <c r="F132" s="85"/>
      <c r="G132" s="86"/>
      <c r="H132" s="87">
        <f t="shared" si="10"/>
        <v>0</v>
      </c>
      <c r="I132" s="87">
        <f t="shared" si="11"/>
        <v>0</v>
      </c>
      <c r="J132" s="88"/>
      <c r="K132" s="23"/>
      <c r="L132" s="23"/>
      <c r="M132" s="24"/>
      <c r="N132" s="23"/>
      <c r="O132" s="23"/>
      <c r="P132" s="23"/>
      <c r="Q132" s="23"/>
      <c r="R132" s="23"/>
      <c r="S132" s="23"/>
      <c r="T132" s="23"/>
      <c r="U132" s="23"/>
      <c r="IS132" s="90"/>
      <c r="IT132" s="90"/>
      <c r="IU132" s="90"/>
      <c r="IV132" s="90"/>
    </row>
    <row r="133" spans="1:256" s="89" customFormat="1" ht="32.25" customHeight="1">
      <c r="A133" s="84">
        <v>6</v>
      </c>
      <c r="B133" s="29" t="s">
        <v>131</v>
      </c>
      <c r="C133" s="84"/>
      <c r="D133" s="84" t="s">
        <v>10</v>
      </c>
      <c r="E133" s="29">
        <v>2800</v>
      </c>
      <c r="F133" s="85"/>
      <c r="G133" s="86"/>
      <c r="H133" s="87">
        <f t="shared" si="10"/>
        <v>0</v>
      </c>
      <c r="I133" s="87">
        <f t="shared" si="11"/>
        <v>0</v>
      </c>
      <c r="J133" s="88"/>
      <c r="K133" s="23"/>
      <c r="L133" s="23"/>
      <c r="M133" s="24"/>
      <c r="N133" s="23"/>
      <c r="O133" s="23"/>
      <c r="P133" s="23"/>
      <c r="Q133" s="23"/>
      <c r="R133" s="23"/>
      <c r="S133" s="23"/>
      <c r="T133" s="23"/>
      <c r="U133" s="23"/>
      <c r="IS133" s="90"/>
      <c r="IT133" s="90"/>
      <c r="IU133" s="90"/>
      <c r="IV133" s="90"/>
    </row>
    <row r="134" spans="1:256" s="89" customFormat="1" ht="33" customHeight="1">
      <c r="A134" s="84">
        <v>7</v>
      </c>
      <c r="B134" s="29" t="s">
        <v>132</v>
      </c>
      <c r="C134" s="88"/>
      <c r="D134" s="84" t="s">
        <v>10</v>
      </c>
      <c r="E134" s="29">
        <v>200</v>
      </c>
      <c r="F134" s="85"/>
      <c r="G134" s="86"/>
      <c r="H134" s="87">
        <f t="shared" si="10"/>
        <v>0</v>
      </c>
      <c r="I134" s="87">
        <f t="shared" si="11"/>
        <v>0</v>
      </c>
      <c r="J134" s="88"/>
      <c r="K134" s="23"/>
      <c r="L134" s="23"/>
      <c r="M134" s="24"/>
      <c r="N134" s="23"/>
      <c r="O134" s="23"/>
      <c r="P134" s="23"/>
      <c r="Q134" s="23"/>
      <c r="R134" s="23"/>
      <c r="S134" s="23"/>
      <c r="T134" s="23"/>
      <c r="U134" s="23"/>
      <c r="IS134" s="90"/>
      <c r="IT134" s="90"/>
      <c r="IU134" s="90"/>
      <c r="IV134" s="90"/>
    </row>
    <row r="135" spans="1:10" ht="64.5" customHeight="1">
      <c r="A135" s="37">
        <v>8</v>
      </c>
      <c r="B135" s="17" t="s">
        <v>133</v>
      </c>
      <c r="C135" s="18"/>
      <c r="D135" s="16" t="s">
        <v>14</v>
      </c>
      <c r="E135" s="19">
        <v>6000</v>
      </c>
      <c r="F135" s="20"/>
      <c r="G135" s="21"/>
      <c r="H135" s="87">
        <f t="shared" si="10"/>
        <v>0</v>
      </c>
      <c r="I135" s="87">
        <f t="shared" si="11"/>
        <v>0</v>
      </c>
      <c r="J135" s="18"/>
    </row>
    <row r="136" spans="1:10" ht="63.75" customHeight="1">
      <c r="A136" s="37">
        <v>9</v>
      </c>
      <c r="B136" s="17" t="s">
        <v>134</v>
      </c>
      <c r="C136" s="18"/>
      <c r="D136" s="16" t="s">
        <v>14</v>
      </c>
      <c r="E136" s="19">
        <v>3000</v>
      </c>
      <c r="F136" s="20"/>
      <c r="G136" s="21"/>
      <c r="H136" s="87">
        <f t="shared" si="10"/>
        <v>0</v>
      </c>
      <c r="I136" s="87">
        <f t="shared" si="11"/>
        <v>0</v>
      </c>
      <c r="J136" s="18"/>
    </row>
    <row r="137" spans="1:10" ht="63.75" customHeight="1" thickBot="1">
      <c r="A137" s="37">
        <v>10</v>
      </c>
      <c r="B137" s="17" t="s">
        <v>135</v>
      </c>
      <c r="C137" s="18"/>
      <c r="D137" s="16" t="s">
        <v>14</v>
      </c>
      <c r="E137" s="19">
        <v>4000</v>
      </c>
      <c r="F137" s="20"/>
      <c r="G137" s="21"/>
      <c r="H137" s="87">
        <f t="shared" si="10"/>
        <v>0</v>
      </c>
      <c r="I137" s="87">
        <f t="shared" si="11"/>
        <v>0</v>
      </c>
      <c r="J137" s="118"/>
    </row>
    <row r="138" spans="1:10" ht="27.75" customHeight="1">
      <c r="A138" s="160" t="s">
        <v>136</v>
      </c>
      <c r="B138" s="160"/>
      <c r="C138" s="160"/>
      <c r="D138" s="160"/>
      <c r="E138" s="160"/>
      <c r="F138" s="160"/>
      <c r="G138" s="160"/>
      <c r="H138" s="117">
        <f>SUM(H128:H137)</f>
        <v>0</v>
      </c>
      <c r="I138" s="117">
        <f>SUM(I128:I137)</f>
        <v>0</v>
      </c>
      <c r="J138" s="119"/>
    </row>
    <row r="139" spans="1:10" ht="27.75" customHeight="1">
      <c r="A139" s="157"/>
      <c r="B139" s="158"/>
      <c r="C139" s="158"/>
      <c r="D139" s="158"/>
      <c r="E139" s="158"/>
      <c r="F139" s="158"/>
      <c r="G139" s="158"/>
      <c r="H139" s="158"/>
      <c r="I139" s="158"/>
      <c r="J139" s="159"/>
    </row>
    <row r="140" spans="1:252" ht="30.75" customHeight="1">
      <c r="A140" s="166" t="s">
        <v>137</v>
      </c>
      <c r="B140" s="166"/>
      <c r="C140" s="166"/>
      <c r="D140" s="166"/>
      <c r="E140" s="166"/>
      <c r="F140" s="166"/>
      <c r="G140" s="166"/>
      <c r="H140" s="166"/>
      <c r="I140" s="166"/>
      <c r="J140" s="166"/>
      <c r="IG140"/>
      <c r="IH140"/>
      <c r="II140"/>
      <c r="IJ140"/>
      <c r="IK140"/>
      <c r="IL140"/>
      <c r="IM140"/>
      <c r="IN140"/>
      <c r="IO140"/>
      <c r="IP140"/>
      <c r="IQ140"/>
      <c r="IR140"/>
    </row>
    <row r="141" spans="1:252" ht="33.75" customHeight="1">
      <c r="A141" s="184" t="s">
        <v>1</v>
      </c>
      <c r="B141" s="184"/>
      <c r="C141" s="9" t="s">
        <v>2</v>
      </c>
      <c r="D141" s="91" t="s">
        <v>3</v>
      </c>
      <c r="E141" s="91" t="s">
        <v>4</v>
      </c>
      <c r="F141" s="92" t="s">
        <v>138</v>
      </c>
      <c r="G141" s="93" t="s">
        <v>6</v>
      </c>
      <c r="H141" s="92" t="s">
        <v>7</v>
      </c>
      <c r="I141" s="125" t="s">
        <v>8</v>
      </c>
      <c r="J141" s="126" t="s">
        <v>161</v>
      </c>
      <c r="IG141"/>
      <c r="IH141"/>
      <c r="II141"/>
      <c r="IJ141"/>
      <c r="IK141"/>
      <c r="IL141"/>
      <c r="IM141"/>
      <c r="IN141"/>
      <c r="IO141"/>
      <c r="IP141"/>
      <c r="IQ141"/>
      <c r="IR141"/>
    </row>
    <row r="142" spans="1:252" ht="37.5" customHeight="1">
      <c r="A142" s="185" t="s">
        <v>139</v>
      </c>
      <c r="B142" s="185"/>
      <c r="C142" s="185"/>
      <c r="D142" s="185"/>
      <c r="E142" s="185"/>
      <c r="F142" s="185"/>
      <c r="G142" s="185"/>
      <c r="H142" s="185"/>
      <c r="I142" s="185"/>
      <c r="J142" s="186"/>
      <c r="IG142"/>
      <c r="IH142"/>
      <c r="II142"/>
      <c r="IJ142"/>
      <c r="IK142"/>
      <c r="IL142"/>
      <c r="IM142"/>
      <c r="IN142"/>
      <c r="IO142"/>
      <c r="IP142"/>
      <c r="IQ142"/>
      <c r="IR142"/>
    </row>
    <row r="143" spans="1:252" ht="119.25" customHeight="1">
      <c r="A143" s="94" t="s">
        <v>140</v>
      </c>
      <c r="B143" s="128" t="s">
        <v>162</v>
      </c>
      <c r="C143" s="14"/>
      <c r="D143" s="94" t="s">
        <v>14</v>
      </c>
      <c r="E143" s="30">
        <v>8</v>
      </c>
      <c r="F143" s="95"/>
      <c r="G143" s="96"/>
      <c r="H143" s="95">
        <f>E143*F143</f>
        <v>0</v>
      </c>
      <c r="I143" s="95">
        <f>H143+(H143*G143/100)</f>
        <v>0</v>
      </c>
      <c r="J143" s="97"/>
      <c r="IG143"/>
      <c r="IH143"/>
      <c r="II143"/>
      <c r="IJ143"/>
      <c r="IK143"/>
      <c r="IL143"/>
      <c r="IM143"/>
      <c r="IN143"/>
      <c r="IO143"/>
      <c r="IP143"/>
      <c r="IQ143"/>
      <c r="IR143"/>
    </row>
    <row r="144" spans="1:252" ht="123" customHeight="1">
      <c r="A144" s="94" t="s">
        <v>141</v>
      </c>
      <c r="B144" s="128" t="s">
        <v>163</v>
      </c>
      <c r="C144" s="14"/>
      <c r="D144" s="94" t="s">
        <v>14</v>
      </c>
      <c r="E144" s="30">
        <v>8</v>
      </c>
      <c r="F144" s="98"/>
      <c r="G144" s="96"/>
      <c r="H144" s="95">
        <f>E144*F144</f>
        <v>0</v>
      </c>
      <c r="I144" s="95">
        <f>H144+(H144*G144/100)</f>
        <v>0</v>
      </c>
      <c r="J144" s="97"/>
      <c r="IG144"/>
      <c r="IH144"/>
      <c r="II144"/>
      <c r="IJ144"/>
      <c r="IK144"/>
      <c r="IL144"/>
      <c r="IM144"/>
      <c r="IN144"/>
      <c r="IO144"/>
      <c r="IP144"/>
      <c r="IQ144"/>
      <c r="IR144"/>
    </row>
    <row r="145" spans="1:252" ht="115.5" customHeight="1">
      <c r="A145" s="94" t="s">
        <v>142</v>
      </c>
      <c r="B145" s="128" t="s">
        <v>164</v>
      </c>
      <c r="C145" s="14"/>
      <c r="D145" s="94" t="s">
        <v>14</v>
      </c>
      <c r="E145" s="30">
        <v>4</v>
      </c>
      <c r="F145" s="98"/>
      <c r="G145" s="96"/>
      <c r="H145" s="95">
        <f>E145*F145</f>
        <v>0</v>
      </c>
      <c r="I145" s="95">
        <f>H145+(H145*G145/100)</f>
        <v>0</v>
      </c>
      <c r="J145" s="97"/>
      <c r="IG145"/>
      <c r="IH145"/>
      <c r="II145"/>
      <c r="IJ145"/>
      <c r="IK145"/>
      <c r="IL145"/>
      <c r="IM145"/>
      <c r="IN145"/>
      <c r="IO145"/>
      <c r="IP145"/>
      <c r="IQ145"/>
      <c r="IR145"/>
    </row>
    <row r="146" spans="1:252" ht="115.5" customHeight="1">
      <c r="A146" s="94" t="s">
        <v>143</v>
      </c>
      <c r="B146" s="127" t="s">
        <v>165</v>
      </c>
      <c r="C146" s="14"/>
      <c r="D146" s="94" t="s">
        <v>10</v>
      </c>
      <c r="E146" s="30">
        <v>5</v>
      </c>
      <c r="F146" s="98"/>
      <c r="G146" s="96"/>
      <c r="H146" s="95">
        <f>E146*F146</f>
        <v>0</v>
      </c>
      <c r="I146" s="95">
        <f>H146+(H146*G146/100)</f>
        <v>0</v>
      </c>
      <c r="J146" s="97"/>
      <c r="IG146"/>
      <c r="IH146"/>
      <c r="II146"/>
      <c r="IJ146"/>
      <c r="IK146"/>
      <c r="IL146"/>
      <c r="IM146"/>
      <c r="IN146"/>
      <c r="IO146"/>
      <c r="IP146"/>
      <c r="IQ146"/>
      <c r="IR146"/>
    </row>
    <row r="147" spans="1:252" ht="30.75" customHeight="1">
      <c r="A147" s="170" t="s">
        <v>144</v>
      </c>
      <c r="B147" s="171"/>
      <c r="C147" s="171"/>
      <c r="D147" s="171"/>
      <c r="E147" s="171"/>
      <c r="F147" s="171"/>
      <c r="G147" s="171"/>
      <c r="H147" s="171"/>
      <c r="I147" s="171"/>
      <c r="J147" s="172"/>
      <c r="IG147"/>
      <c r="IH147"/>
      <c r="II147"/>
      <c r="IJ147"/>
      <c r="IK147"/>
      <c r="IL147"/>
      <c r="IM147"/>
      <c r="IN147"/>
      <c r="IO147"/>
      <c r="IP147"/>
      <c r="IQ147"/>
      <c r="IR147"/>
    </row>
    <row r="148" spans="1:252" ht="60" customHeight="1">
      <c r="A148" s="94" t="s">
        <v>140</v>
      </c>
      <c r="B148" s="129" t="s">
        <v>166</v>
      </c>
      <c r="C148" s="100"/>
      <c r="D148" s="94" t="s">
        <v>14</v>
      </c>
      <c r="E148" s="131">
        <v>8</v>
      </c>
      <c r="F148" s="98"/>
      <c r="G148" s="96"/>
      <c r="H148" s="95">
        <f>E148*F148</f>
        <v>0</v>
      </c>
      <c r="I148" s="95">
        <f>H148+(H148*G148/100)</f>
        <v>0</v>
      </c>
      <c r="J148" s="97"/>
      <c r="IG148"/>
      <c r="IH148"/>
      <c r="II148"/>
      <c r="IJ148"/>
      <c r="IK148"/>
      <c r="IL148"/>
      <c r="IM148"/>
      <c r="IN148"/>
      <c r="IO148"/>
      <c r="IP148"/>
      <c r="IQ148"/>
      <c r="IR148"/>
    </row>
    <row r="149" spans="1:252" ht="57" customHeight="1">
      <c r="A149" s="94" t="s">
        <v>141</v>
      </c>
      <c r="B149" s="129" t="s">
        <v>167</v>
      </c>
      <c r="C149" s="100"/>
      <c r="D149" s="94" t="s">
        <v>14</v>
      </c>
      <c r="E149" s="131">
        <v>8</v>
      </c>
      <c r="F149" s="98"/>
      <c r="G149" s="96"/>
      <c r="H149" s="95">
        <f>E149*F149</f>
        <v>0</v>
      </c>
      <c r="I149" s="95">
        <f>H149+(H149*G149/100)</f>
        <v>0</v>
      </c>
      <c r="J149" s="97"/>
      <c r="IG149"/>
      <c r="IH149"/>
      <c r="II149"/>
      <c r="IJ149"/>
      <c r="IK149"/>
      <c r="IL149"/>
      <c r="IM149"/>
      <c r="IN149"/>
      <c r="IO149"/>
      <c r="IP149"/>
      <c r="IQ149"/>
      <c r="IR149"/>
    </row>
    <row r="150" spans="1:252" ht="34.5" customHeight="1">
      <c r="A150" s="170" t="s">
        <v>145</v>
      </c>
      <c r="B150" s="171"/>
      <c r="C150" s="171"/>
      <c r="D150" s="171"/>
      <c r="E150" s="171"/>
      <c r="F150" s="171"/>
      <c r="G150" s="171"/>
      <c r="H150" s="171"/>
      <c r="I150" s="171"/>
      <c r="J150" s="172"/>
      <c r="IG150"/>
      <c r="IH150"/>
      <c r="II150"/>
      <c r="IJ150"/>
      <c r="IK150"/>
      <c r="IL150"/>
      <c r="IM150"/>
      <c r="IN150"/>
      <c r="IO150"/>
      <c r="IP150"/>
      <c r="IQ150"/>
      <c r="IR150"/>
    </row>
    <row r="151" spans="1:252" ht="34.5" customHeight="1">
      <c r="A151" s="94" t="s">
        <v>140</v>
      </c>
      <c r="B151" s="99" t="s">
        <v>146</v>
      </c>
      <c r="C151" s="100"/>
      <c r="D151" s="14" t="s">
        <v>14</v>
      </c>
      <c r="E151" s="130">
        <v>4</v>
      </c>
      <c r="F151" s="101"/>
      <c r="G151" s="96"/>
      <c r="H151" s="95">
        <f>E151*F151</f>
        <v>0</v>
      </c>
      <c r="I151" s="95">
        <f>H151+(H151*G151/100)</f>
        <v>0</v>
      </c>
      <c r="J151" s="97"/>
      <c r="IG151"/>
      <c r="IH151"/>
      <c r="II151"/>
      <c r="IJ151"/>
      <c r="IK151"/>
      <c r="IL151"/>
      <c r="IM151"/>
      <c r="IN151"/>
      <c r="IO151"/>
      <c r="IP151"/>
      <c r="IQ151"/>
      <c r="IR151"/>
    </row>
    <row r="152" spans="1:252" ht="33.75" customHeight="1">
      <c r="A152" s="94" t="s">
        <v>141</v>
      </c>
      <c r="B152" s="99" t="s">
        <v>147</v>
      </c>
      <c r="C152" s="100"/>
      <c r="D152" s="14" t="s">
        <v>14</v>
      </c>
      <c r="E152" s="130">
        <v>2</v>
      </c>
      <c r="F152" s="101"/>
      <c r="G152" s="96"/>
      <c r="H152" s="95">
        <f>E152*F152</f>
        <v>0</v>
      </c>
      <c r="I152" s="95">
        <f>H152+(H152*G152/100)</f>
        <v>0</v>
      </c>
      <c r="J152" s="97"/>
      <c r="IG152"/>
      <c r="IH152"/>
      <c r="II152"/>
      <c r="IJ152"/>
      <c r="IK152"/>
      <c r="IL152"/>
      <c r="IM152"/>
      <c r="IN152"/>
      <c r="IO152"/>
      <c r="IP152"/>
      <c r="IQ152"/>
      <c r="IR152"/>
    </row>
    <row r="153" spans="1:252" ht="46.5" customHeight="1">
      <c r="A153" s="94" t="s">
        <v>142</v>
      </c>
      <c r="B153" s="99" t="s">
        <v>148</v>
      </c>
      <c r="C153" s="100"/>
      <c r="D153" s="14" t="s">
        <v>14</v>
      </c>
      <c r="E153" s="130">
        <v>1</v>
      </c>
      <c r="F153" s="101"/>
      <c r="G153" s="96"/>
      <c r="H153" s="95">
        <f>E153*F153</f>
        <v>0</v>
      </c>
      <c r="I153" s="95">
        <f>H153+(H153*G153/100)</f>
        <v>0</v>
      </c>
      <c r="J153" s="97"/>
      <c r="IG153"/>
      <c r="IH153"/>
      <c r="II153"/>
      <c r="IJ153"/>
      <c r="IK153"/>
      <c r="IL153"/>
      <c r="IM153"/>
      <c r="IN153"/>
      <c r="IO153"/>
      <c r="IP153"/>
      <c r="IQ153"/>
      <c r="IR153"/>
    </row>
    <row r="154" spans="1:252" ht="46.5" customHeight="1">
      <c r="A154" s="94" t="s">
        <v>143</v>
      </c>
      <c r="B154" s="99" t="s">
        <v>149</v>
      </c>
      <c r="C154" s="100"/>
      <c r="D154" s="14" t="s">
        <v>14</v>
      </c>
      <c r="E154" s="130">
        <v>2</v>
      </c>
      <c r="F154" s="101"/>
      <c r="G154" s="96"/>
      <c r="H154" s="95">
        <f>E154*F154</f>
        <v>0</v>
      </c>
      <c r="I154" s="95">
        <f>H154+(H154*G154/100)</f>
        <v>0</v>
      </c>
      <c r="J154" s="97"/>
      <c r="IG154"/>
      <c r="IH154"/>
      <c r="II154"/>
      <c r="IJ154"/>
      <c r="IK154"/>
      <c r="IL154"/>
      <c r="IM154"/>
      <c r="IN154"/>
      <c r="IO154"/>
      <c r="IP154"/>
      <c r="IQ154"/>
      <c r="IR154"/>
    </row>
    <row r="155" spans="1:252" ht="46.5" customHeight="1">
      <c r="A155" s="141" t="s">
        <v>150</v>
      </c>
      <c r="B155" s="142" t="s">
        <v>151</v>
      </c>
      <c r="C155" s="143"/>
      <c r="D155" s="144" t="s">
        <v>14</v>
      </c>
      <c r="E155" s="145">
        <v>2</v>
      </c>
      <c r="F155" s="146"/>
      <c r="G155" s="147"/>
      <c r="H155" s="148">
        <f>E155*F155</f>
        <v>0</v>
      </c>
      <c r="I155" s="148">
        <f>H155+(H155*G155/100)</f>
        <v>0</v>
      </c>
      <c r="J155" s="134"/>
      <c r="IG155"/>
      <c r="IH155"/>
      <c r="II155"/>
      <c r="IJ155"/>
      <c r="IK155"/>
      <c r="IL155"/>
      <c r="IM155"/>
      <c r="IN155"/>
      <c r="IO155"/>
      <c r="IP155"/>
      <c r="IQ155"/>
      <c r="IR155"/>
    </row>
    <row r="156" spans="1:252" ht="46.5" customHeight="1">
      <c r="A156" s="175" t="s">
        <v>171</v>
      </c>
      <c r="B156" s="176"/>
      <c r="C156" s="176"/>
      <c r="D156" s="176"/>
      <c r="E156" s="176"/>
      <c r="F156" s="176"/>
      <c r="G156" s="176"/>
      <c r="H156" s="176"/>
      <c r="I156" s="176"/>
      <c r="J156" s="177"/>
      <c r="IG156"/>
      <c r="IH156"/>
      <c r="II156"/>
      <c r="IJ156"/>
      <c r="IK156"/>
      <c r="IL156"/>
      <c r="IM156"/>
      <c r="IN156"/>
      <c r="IO156"/>
      <c r="IP156"/>
      <c r="IQ156"/>
      <c r="IR156"/>
    </row>
    <row r="157" spans="1:252" ht="27" customHeight="1">
      <c r="A157" s="173" t="s">
        <v>152</v>
      </c>
      <c r="B157" s="173"/>
      <c r="C157" s="173"/>
      <c r="D157" s="173"/>
      <c r="E157" s="173"/>
      <c r="F157" s="173"/>
      <c r="G157" s="173"/>
      <c r="H157" s="132">
        <f>SUM(H143:H155)</f>
        <v>0</v>
      </c>
      <c r="I157" s="133">
        <f>SUM(I143:I155)</f>
        <v>0</v>
      </c>
      <c r="J157" s="149"/>
      <c r="IG157"/>
      <c r="IH157"/>
      <c r="II157"/>
      <c r="IJ157"/>
      <c r="IK157"/>
      <c r="IL157"/>
      <c r="IM157"/>
      <c r="IN157"/>
      <c r="IO157"/>
      <c r="IP157"/>
      <c r="IQ157"/>
      <c r="IR157"/>
    </row>
    <row r="158" spans="1:252" ht="27" customHeight="1">
      <c r="A158" s="157"/>
      <c r="B158" s="158"/>
      <c r="C158" s="158"/>
      <c r="D158" s="158"/>
      <c r="E158" s="158"/>
      <c r="F158" s="158"/>
      <c r="G158" s="158"/>
      <c r="H158" s="158"/>
      <c r="I158" s="158"/>
      <c r="J158" s="159"/>
      <c r="IG158"/>
      <c r="IH158"/>
      <c r="II158"/>
      <c r="IJ158"/>
      <c r="IK158"/>
      <c r="IL158"/>
      <c r="IM158"/>
      <c r="IN158"/>
      <c r="IO158"/>
      <c r="IP158"/>
      <c r="IQ158"/>
      <c r="IR158"/>
    </row>
    <row r="159" spans="1:10" ht="27.75" customHeight="1">
      <c r="A159" s="155" t="s">
        <v>153</v>
      </c>
      <c r="B159" s="155"/>
      <c r="C159" s="155"/>
      <c r="D159" s="155"/>
      <c r="E159" s="155"/>
      <c r="F159" s="155"/>
      <c r="G159" s="155"/>
      <c r="H159" s="155"/>
      <c r="I159" s="155"/>
      <c r="J159" s="155"/>
    </row>
    <row r="160" spans="1:10" ht="27.75" customHeight="1">
      <c r="A160" s="156" t="s">
        <v>1</v>
      </c>
      <c r="B160" s="156"/>
      <c r="C160" s="9" t="s">
        <v>2</v>
      </c>
      <c r="D160" s="9" t="s">
        <v>3</v>
      </c>
      <c r="E160" s="9" t="s">
        <v>4</v>
      </c>
      <c r="F160" s="10" t="s">
        <v>5</v>
      </c>
      <c r="G160" s="11" t="s">
        <v>6</v>
      </c>
      <c r="H160" s="10" t="s">
        <v>7</v>
      </c>
      <c r="I160" s="10" t="s">
        <v>8</v>
      </c>
      <c r="J160" s="110" t="s">
        <v>161</v>
      </c>
    </row>
    <row r="161" spans="1:256" s="89" customFormat="1" ht="75" customHeight="1">
      <c r="A161" s="84">
        <v>1</v>
      </c>
      <c r="B161" s="29" t="s">
        <v>154</v>
      </c>
      <c r="C161" s="84"/>
      <c r="D161" s="84" t="s">
        <v>10</v>
      </c>
      <c r="E161" s="29">
        <v>40</v>
      </c>
      <c r="F161" s="85"/>
      <c r="G161" s="86"/>
      <c r="H161" s="87">
        <f aca="true" t="shared" si="12" ref="H161:H166">E161*F161</f>
        <v>0</v>
      </c>
      <c r="I161" s="87">
        <f aca="true" t="shared" si="13" ref="I161:I166">H161+(H161*G161/100)</f>
        <v>0</v>
      </c>
      <c r="J161" s="88"/>
      <c r="K161" s="23"/>
      <c r="L161" s="23"/>
      <c r="M161" s="24"/>
      <c r="N161" s="23"/>
      <c r="O161" s="23"/>
      <c r="P161" s="23"/>
      <c r="Q161" s="23"/>
      <c r="R161" s="23"/>
      <c r="S161" s="23"/>
      <c r="T161" s="23"/>
      <c r="U161" s="23"/>
      <c r="IS161" s="90"/>
      <c r="IT161" s="90"/>
      <c r="IU161" s="90"/>
      <c r="IV161" s="90"/>
    </row>
    <row r="162" spans="1:256" s="89" customFormat="1" ht="84" customHeight="1">
      <c r="A162" s="84">
        <v>2</v>
      </c>
      <c r="B162" s="29" t="s">
        <v>155</v>
      </c>
      <c r="C162" s="84"/>
      <c r="D162" s="84" t="s">
        <v>10</v>
      </c>
      <c r="E162" s="29">
        <v>40</v>
      </c>
      <c r="F162" s="85"/>
      <c r="G162" s="86"/>
      <c r="H162" s="87">
        <f t="shared" si="12"/>
        <v>0</v>
      </c>
      <c r="I162" s="87">
        <f t="shared" si="13"/>
        <v>0</v>
      </c>
      <c r="J162" s="88"/>
      <c r="K162" s="23"/>
      <c r="L162" s="23"/>
      <c r="M162" s="24"/>
      <c r="N162" s="23"/>
      <c r="O162" s="23"/>
      <c r="P162" s="23"/>
      <c r="Q162" s="23"/>
      <c r="R162" s="23"/>
      <c r="S162" s="23"/>
      <c r="T162" s="23"/>
      <c r="U162" s="23"/>
      <c r="IS162" s="90"/>
      <c r="IT162" s="90"/>
      <c r="IU162" s="90"/>
      <c r="IV162" s="90"/>
    </row>
    <row r="163" spans="1:256" s="89" customFormat="1" ht="63" customHeight="1">
      <c r="A163" s="84">
        <v>3</v>
      </c>
      <c r="B163" s="29" t="s">
        <v>156</v>
      </c>
      <c r="C163" s="84"/>
      <c r="D163" s="84" t="s">
        <v>10</v>
      </c>
      <c r="E163" s="29">
        <v>30</v>
      </c>
      <c r="F163" s="85"/>
      <c r="G163" s="86"/>
      <c r="H163" s="87">
        <f t="shared" si="12"/>
        <v>0</v>
      </c>
      <c r="I163" s="87">
        <f t="shared" si="13"/>
        <v>0</v>
      </c>
      <c r="J163" s="88"/>
      <c r="K163" s="23"/>
      <c r="L163" s="23"/>
      <c r="M163" s="24"/>
      <c r="N163" s="23"/>
      <c r="O163" s="23"/>
      <c r="P163" s="23"/>
      <c r="Q163" s="23"/>
      <c r="R163" s="23"/>
      <c r="S163" s="23"/>
      <c r="T163" s="23"/>
      <c r="U163" s="23"/>
      <c r="IS163" s="90"/>
      <c r="IT163" s="90"/>
      <c r="IU163" s="90"/>
      <c r="IV163" s="90"/>
    </row>
    <row r="164" spans="1:256" s="89" customFormat="1" ht="62.25" customHeight="1">
      <c r="A164" s="84">
        <v>4</v>
      </c>
      <c r="B164" s="29" t="s">
        <v>157</v>
      </c>
      <c r="C164" s="84"/>
      <c r="D164" s="84" t="s">
        <v>49</v>
      </c>
      <c r="E164" s="29">
        <v>20</v>
      </c>
      <c r="F164" s="85"/>
      <c r="G164" s="86"/>
      <c r="H164" s="87">
        <f t="shared" si="12"/>
        <v>0</v>
      </c>
      <c r="I164" s="87">
        <f t="shared" si="13"/>
        <v>0</v>
      </c>
      <c r="J164" s="84"/>
      <c r="K164" s="23"/>
      <c r="L164" s="23"/>
      <c r="M164" s="24"/>
      <c r="N164" s="23"/>
      <c r="O164" s="23"/>
      <c r="P164" s="23"/>
      <c r="Q164" s="23"/>
      <c r="R164" s="23"/>
      <c r="S164" s="23"/>
      <c r="T164" s="23"/>
      <c r="U164" s="23"/>
      <c r="IS164" s="90"/>
      <c r="IT164" s="90"/>
      <c r="IU164" s="90"/>
      <c r="IV164" s="90"/>
    </row>
    <row r="165" spans="1:256" s="89" customFormat="1" ht="64.5" customHeight="1">
      <c r="A165" s="84">
        <v>5</v>
      </c>
      <c r="B165" s="29" t="s">
        <v>158</v>
      </c>
      <c r="C165" s="84"/>
      <c r="D165" s="84" t="s">
        <v>91</v>
      </c>
      <c r="E165" s="29">
        <v>20</v>
      </c>
      <c r="F165" s="85"/>
      <c r="G165" s="86"/>
      <c r="H165" s="87">
        <f t="shared" si="12"/>
        <v>0</v>
      </c>
      <c r="I165" s="87">
        <f t="shared" si="13"/>
        <v>0</v>
      </c>
      <c r="J165" s="88"/>
      <c r="K165" s="23"/>
      <c r="L165" s="23"/>
      <c r="M165" s="24"/>
      <c r="N165" s="23"/>
      <c r="O165" s="23"/>
      <c r="P165" s="23"/>
      <c r="Q165" s="23"/>
      <c r="R165" s="23"/>
      <c r="S165" s="23"/>
      <c r="T165" s="23"/>
      <c r="U165" s="23"/>
      <c r="IS165" s="90"/>
      <c r="IT165" s="90"/>
      <c r="IU165" s="90"/>
      <c r="IV165" s="90"/>
    </row>
    <row r="166" spans="1:256" s="89" customFormat="1" ht="51" customHeight="1" thickBot="1">
      <c r="A166" s="137">
        <v>6</v>
      </c>
      <c r="B166" s="138" t="s">
        <v>159</v>
      </c>
      <c r="C166" s="137"/>
      <c r="D166" s="137" t="s">
        <v>10</v>
      </c>
      <c r="E166" s="138">
        <v>20</v>
      </c>
      <c r="F166" s="139"/>
      <c r="G166" s="140"/>
      <c r="H166" s="87">
        <f t="shared" si="12"/>
        <v>0</v>
      </c>
      <c r="I166" s="87">
        <f t="shared" si="13"/>
        <v>0</v>
      </c>
      <c r="J166" s="135"/>
      <c r="K166" s="23"/>
      <c r="L166" s="23"/>
      <c r="M166" s="24"/>
      <c r="N166" s="23"/>
      <c r="O166" s="23"/>
      <c r="P166" s="23"/>
      <c r="Q166" s="23"/>
      <c r="R166" s="23"/>
      <c r="S166" s="23"/>
      <c r="T166" s="23"/>
      <c r="U166" s="23"/>
      <c r="IS166" s="90"/>
      <c r="IT166" s="90"/>
      <c r="IU166" s="90"/>
      <c r="IV166" s="90"/>
    </row>
    <row r="167" spans="1:10" ht="27.75" customHeight="1" thickBot="1">
      <c r="A167" s="178" t="s">
        <v>160</v>
      </c>
      <c r="B167" s="179"/>
      <c r="C167" s="179"/>
      <c r="D167" s="179"/>
      <c r="E167" s="179"/>
      <c r="F167" s="179"/>
      <c r="G167" s="180"/>
      <c r="H167" s="136">
        <f>SUM(H161:H166)</f>
        <v>0</v>
      </c>
      <c r="I167" s="120">
        <f>SUM(I161:I166)</f>
        <v>0</v>
      </c>
      <c r="J167" s="119"/>
    </row>
    <row r="169" spans="1:11" s="103" customFormat="1" ht="12.75">
      <c r="A169" s="102"/>
      <c r="C169" s="107"/>
      <c r="D169" s="106"/>
      <c r="F169" s="106"/>
      <c r="G169" s="108"/>
      <c r="H169" s="105"/>
      <c r="I169" s="104"/>
      <c r="J169" s="105"/>
      <c r="K169" s="105"/>
    </row>
    <row r="170" spans="1:11" s="103" customFormat="1" ht="12.75">
      <c r="A170" s="102"/>
      <c r="B170" s="2" t="s">
        <v>168</v>
      </c>
      <c r="C170" s="107"/>
      <c r="D170" s="106"/>
      <c r="F170" s="106"/>
      <c r="G170" s="108"/>
      <c r="H170" s="105"/>
      <c r="I170" s="104"/>
      <c r="J170" s="105"/>
      <c r="K170" s="105"/>
    </row>
    <row r="171" spans="1:11" s="103" customFormat="1" ht="12.75">
      <c r="A171" s="102"/>
      <c r="B171" s="2" t="s">
        <v>169</v>
      </c>
      <c r="C171" s="107"/>
      <c r="D171" s="106"/>
      <c r="F171" s="106"/>
      <c r="G171" s="108"/>
      <c r="H171" s="105"/>
      <c r="I171" s="104"/>
      <c r="J171" s="105"/>
      <c r="K171" s="105"/>
    </row>
  </sheetData>
  <sheetProtection selectLockedCells="1" selectUnlockedCells="1"/>
  <mergeCells count="43">
    <mergeCell ref="A159:J159"/>
    <mergeCell ref="A160:B160"/>
    <mergeCell ref="A167:G167"/>
    <mergeCell ref="A79:B79"/>
    <mergeCell ref="A1:J1"/>
    <mergeCell ref="A59:J59"/>
    <mergeCell ref="A66:J66"/>
    <mergeCell ref="A89:J89"/>
    <mergeCell ref="A141:B141"/>
    <mergeCell ref="A142:J142"/>
    <mergeCell ref="A147:J147"/>
    <mergeCell ref="A150:J150"/>
    <mergeCell ref="A139:J139"/>
    <mergeCell ref="A157:G157"/>
    <mergeCell ref="A124:G124"/>
    <mergeCell ref="A126:J126"/>
    <mergeCell ref="A127:B127"/>
    <mergeCell ref="A156:J156"/>
    <mergeCell ref="A119:J119"/>
    <mergeCell ref="A138:G138"/>
    <mergeCell ref="A140:J140"/>
    <mergeCell ref="A101:J101"/>
    <mergeCell ref="A102:B102"/>
    <mergeCell ref="A100:J100"/>
    <mergeCell ref="A118:G118"/>
    <mergeCell ref="A120:J120"/>
    <mergeCell ref="A121:B121"/>
    <mergeCell ref="A77:J77"/>
    <mergeCell ref="A78:J78"/>
    <mergeCell ref="A88:G88"/>
    <mergeCell ref="A90:J90"/>
    <mergeCell ref="A91:B91"/>
    <mergeCell ref="A99:G99"/>
    <mergeCell ref="A2:J2"/>
    <mergeCell ref="A3:B3"/>
    <mergeCell ref="A58:G58"/>
    <mergeCell ref="A60:J60"/>
    <mergeCell ref="A61:B61"/>
    <mergeCell ref="A158:J158"/>
    <mergeCell ref="A65:G65"/>
    <mergeCell ref="A67:J67"/>
    <mergeCell ref="A68:B68"/>
    <mergeCell ref="A76:G76"/>
  </mergeCells>
  <printOptions/>
  <pageMargins left="0.39375" right="0.27569444444444446" top="0.39375" bottom="0.5604166666666667" header="0.5118055555555555" footer="0.39375"/>
  <pageSetup horizontalDpi="300" verticalDpi="300" orientation="landscape" paperSize="9" r:id="rId1"/>
  <headerFooter alignWithMargins="0">
    <oddFooter>&amp;C&amp;"Times New Roman,Normalny"&amp;12&amp;P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iwona</cp:lastModifiedBy>
  <dcterms:created xsi:type="dcterms:W3CDTF">2019-10-23T09:46:21Z</dcterms:created>
  <dcterms:modified xsi:type="dcterms:W3CDTF">2019-11-05T08:00:29Z</dcterms:modified>
  <cp:category/>
  <cp:version/>
  <cp:contentType/>
  <cp:contentStatus/>
</cp:coreProperties>
</file>