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<sst xmlns="http://schemas.openxmlformats.org/spreadsheetml/2006/main" count="261" uniqueCount="139">
  <si>
    <r>
      <t xml:space="preserve">Załącznik nr 1 do oferty (dodatek nr 2 do SIWZ) </t>
    </r>
    <r>
      <rPr>
        <b/>
        <sz val="12"/>
        <color indexed="8"/>
        <rFont val="Times New Roman"/>
        <family val="1"/>
      </rPr>
      <t xml:space="preserve">na dostawę materiałów opatrunkowych i innych wyrobów medycznych , nr sprawy ZP/N/09/17 </t>
    </r>
    <r>
      <rPr>
        <b/>
        <sz val="12"/>
        <color indexed="12"/>
        <rFont val="Times New Roman"/>
        <family val="1"/>
      </rPr>
      <t xml:space="preserve">(po modyfikacji z dnia 07.06.2017 r.)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</si>
  <si>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t>PAKIET NR 1 – OPATRUNKI, KOMPRESY, PRZYLEPCE ORAZ INNE</t>
  </si>
  <si>
    <t>Przedmiot umowy</t>
  </si>
  <si>
    <t>nazwa handlowa</t>
  </si>
  <si>
    <t>jm</t>
  </si>
  <si>
    <t>szacunkowa ilość</t>
  </si>
  <si>
    <t>cena jedn. netto</t>
  </si>
  <si>
    <t>stawka
% VAT</t>
  </si>
  <si>
    <t>wartość   netto</t>
  </si>
  <si>
    <t xml:space="preserve">wartość brutto </t>
  </si>
  <si>
    <t>producent</t>
  </si>
  <si>
    <t xml:space="preserve">Antybakteryjny jałowy opatrunek z maścią zawierający srebro metaliczne, rozmiar 5cm x 5cm </t>
  </si>
  <si>
    <t>szt.</t>
  </si>
  <si>
    <t>Antybakteryjny jałowy opatrunek z maścią zawierający srebro metaliczne, rozmiar 10cm x 10cm</t>
  </si>
  <si>
    <t>Antybakteryjny jałowy opatrunek z maścią zawierający srebro metaliczne, rozmiar 10cm x 20cm</t>
  </si>
  <si>
    <t xml:space="preserve">Kompresy tracheotomijne wykonane z włókniny kompresowej, nie strzępiące się. Kształt kompresów z nacięciem  ,,Y"  służą do zabezpieczenia rurek tracheotomijnych, cewników oraz wkłuć, rozmiar 10cm x10cm a 50 szt                             </t>
  </si>
  <si>
    <t>op.</t>
  </si>
  <si>
    <t xml:space="preserve">Kompresy wysokochłonne posiadające pomiędzy zewnętrznymi warstwami włókniny pulpę celulozową, która w znaczący sposób zwiększy właściwości chłonne. Jałowe, rozmiar 10cmx 20cm. </t>
  </si>
  <si>
    <t>Kompresy 10x10 cm, 12 -warstwowe,  z gazy 17- nitkowej, z nitką RTG (po 40 sztuk w zestawie), jałowe. Nitka rtg wpleciona w osnowę kompresu, brzegi podwijane do środka. Opakowanie typu papier/folia z samoprzylepną naklejką do umieszczenia w dokumentacji medycznej</t>
  </si>
  <si>
    <t>Kompresy 7,5x7,5 cm, 12- warstwowe,  z gazy 17- nitkowej, z nitką RTG, (po 40 sztuk w zestawie), jałowe. Nitka rtg wpleciona w osnowę kompresu, brzegi podwijane do środka. Opakowanie typu papier/folia z samoprzylepną naklejką do umieszczenia w dokumentacji medycznej</t>
  </si>
  <si>
    <t>Kompresy 5x5 cm, 12-warstwowe, z gazy 17-nitkowej, sterylizowane parą wodną, pakowane po 10 szt., jałowe. Nitka rtg wpleciona w osnowę kompresu, brzegi podwijane do środka. Opakowanie typu papier/folia z samoprzylepną naklejką do umieszczenia w dokumentacji medycznej</t>
  </si>
  <si>
    <t>Kompresy 7,5x7,5 cm, 12-warstwowe, z gazy 17-nitkowej, sterylizowane parą wodną, pakowane po 10 szt, jałowe. Nitka RTG wpleciona w osnowę kompresu, brzegi podwijane do środka. Opakowanie typu papier/folia z samoprzylepną naklejką do umieszczenia w dokumentacji medycznej</t>
  </si>
  <si>
    <t>Kompresy 7,5x7,5 cm, 12-warstwowe, z gazy 17-nitkowej, sterylizowane parą wodną, pakowane po 10 szt, jałowe. Bez nitki RTG , brzegi podwijane do środka. Opakowanie typu papier/folia z samoprzylepną naklejką do umieszczenia w dokumentacji medycznej</t>
  </si>
  <si>
    <t>Kompresy 10x10 cm, 12-warstwowe, z gazy 17-nitkowej, sterylizowane parą wodną, pakowane po 10 szt, jałowe. Nitka RTG wpleciona w osnowę kompresu, brzegi podwijane do środka. Opakowanie typu papier/folia z samoprzylepną naklejką do umieszczenia w dokumentacji medycznej</t>
  </si>
  <si>
    <t>Kompresy 10x10 cm, 12-warstwowe, z gazy 17-nitkowej, sterylizowane parą wodną, pakowane po 10 szt, jałowe. Bez  nitki RTG , brzegi podwijane do środka. Opakowanie typu papier/folia z samoprzylepną naklejką do umieszczenia w dokumentacji medycznej</t>
  </si>
  <si>
    <t>Kompresy 7,5x7,5 cm, 12-warstwowe, z gazy 17-nitkowej, sterylizowane parą wodną, pakowane po 20 szt, jałowe. Nitka rtg wpleciona w osnowę kompresu, brzegi podwijane do środka. Opakowanie typu papier/folia z samoprzylepną naklejką do umieszczenia w dokumentacji medycznej</t>
  </si>
  <si>
    <t>Kompresy 10x10 cm, 12-warstwowe, z gazy 17-nitkowej, sterylizowane parą wodną, pakowane po 20 szt, jałowe. Nitka rtg wpleciona w osnowę kompresu, brzegi podwijane do środka. Opakowanie typu papier/folia z samoprzylepną naklejką do umieszczenia w dokumentacji medycznej</t>
  </si>
  <si>
    <t xml:space="preserve">Lignina bielona kg </t>
  </si>
  <si>
    <t>kg</t>
  </si>
  <si>
    <t>Opatrunek nasączany parafiną 10 cm x 20 cm np. Jelonet lub Grassolind lub równoważne</t>
  </si>
  <si>
    <t>Opatrunek nasączany parafiną 10 cm x 10 cm np. Jelonet lub Grassolind lub równoważne</t>
  </si>
  <si>
    <t>Opatrunek z włókien alginianów wapnia jałowy 5 cm x 5 cm</t>
  </si>
  <si>
    <t>Opatrunek z włókien alginianów wapnia jałowy 10 cm x 10 cm</t>
  </si>
  <si>
    <t>Opatrunek z włókien alginianów wapnia w formie tamponady, jałowy, 1g/ 30cm</t>
  </si>
  <si>
    <t>Opatrunek z włókien alginianów wapnia w formie tamponady, jałowy, 2g/ 30cm</t>
  </si>
  <si>
    <r>
      <t xml:space="preserve">Opaska gipsowa szer. 12cm, dł. 3 m szybkowiążące, czas wiązania  gipsu do 5minut  (1 op. a 2 szt.)  </t>
    </r>
    <r>
      <rPr>
        <sz val="9"/>
        <color indexed="10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                                                                           </t>
    </r>
  </si>
  <si>
    <r>
      <t xml:space="preserve">Opaska gipsowa szer. 15 cm, dł. 3 m szybkowiążące, czas wiązania  gipsu do 5minut  (1 op. a 2 szt.)       </t>
    </r>
    <r>
      <rPr>
        <sz val="9"/>
        <color indexed="10"/>
        <rFont val="Times New Roman"/>
        <family val="1"/>
      </rPr>
      <t xml:space="preserve">      </t>
    </r>
    <r>
      <rPr>
        <sz val="9"/>
        <rFont val="Times New Roman"/>
        <family val="1"/>
      </rPr>
      <t xml:space="preserve">                                        </t>
    </r>
  </si>
  <si>
    <t>Opaska wyściełająca pod gips z waty syntetycznej 10 cm x 3 m</t>
  </si>
  <si>
    <t>Opaska wyściełająca pod gips z waty syntetycznej  15 cm x 3 m</t>
  </si>
  <si>
    <t>Opaska elastyczna 20cm x 5m (pakowane pojedynczo, w opakowania jednostkowe zabezpieczające produkt przed zabrudzeniem i uszkodzeniem oraz umożliwiające jego pełną identyfikację) .Opakowanie a 20 sztuk</t>
  </si>
  <si>
    <t xml:space="preserve">Plastry z opatrunkiem, dł. 5m, szer. 8 cm – tkanina  </t>
  </si>
  <si>
    <t xml:space="preserve">Podkłady ginekologiczne nadające się do sterylizacji 34 x14 cm                                                                     </t>
  </si>
  <si>
    <t>Przylepiec bez opatrunku - włóknina - szer. 2,5 cm, dł. 5m hypoalergiczny, charakteryzujący się wysoką przepuszczalnością powietrza i pary wodnej (pozwalający skórze oddychać), łatwy do dzielenia, nie pozostawiający zabrudzeń na skórze</t>
  </si>
  <si>
    <t>Przylepiec bez opatrunku - włóknina - szer. 1,25 cm, dł. 5 m hypoalergiczny, charakteryzujący się wysoką przepuszczalnością powietrza i pary wodnej (pozwalający skórze oddychać), łatwy do dzielenia, nie pozostawiający zabrudzeń na skórze</t>
  </si>
  <si>
    <t xml:space="preserve">Przylepiec bez opatrunku - tkanina - szer. 5 cm, dł. 5 m , przylepiec z tkaniny bawełnianej, pokrytej jednostronnie klejem hypoalergicznym
charakteryzujący się bardzo dużą wytrzymałością mechaniczną, wysoką przylepnością, przylepiec o wysokiej przylepności początkowej, natychmiast przyklejający się do skóry (nawet wilgotnej), nie pozostawiający zabrudzeń na skórze, odporny na wodę, nawinięty na szpulkę
</t>
  </si>
  <si>
    <t xml:space="preserve">Przylepiec jałowy do mocowania wenflonów 60 mm x 80 mm, posiadający zaokrąglone brzegi zapobiegające przypadkowemu odklejeniu się plastra i wyposażone w swobodnie dołączoną jałową włókninową podkładkę absorbcyjną </t>
  </si>
  <si>
    <t xml:space="preserve">Przylepiec włókninowy w rolce, rozciągliwy, hypoalergiczny 10 m x 5 cm </t>
  </si>
  <si>
    <t xml:space="preserve">Przylepiec włókninowy w rolce, rozciągliwy, hypoalergiczny 10 m x 15 cm </t>
  </si>
  <si>
    <t xml:space="preserve">Przylepiec włókninowy, jałowy, samoprzylepny z centralnym opatrunkiem 5 cm x 7-7,5cm </t>
  </si>
  <si>
    <t>szt</t>
  </si>
  <si>
    <t>Przylepiec włókninowy, jałowy, samoprzylepny z centralnym opatrunkiem 8 cm x 10 cm</t>
  </si>
  <si>
    <t>Przylepiec włókninowy, jałowy, samoprzylepny z centralnym opatrunkiem 8 cm x 15 cm</t>
  </si>
  <si>
    <t xml:space="preserve">Przylepiec włókninowy, jałowy, samoprzylepny z centralnym opatrunkiem 8 cm x 20 cm </t>
  </si>
  <si>
    <t xml:space="preserve">Przylepiec włókninowy, jałowy, samoprzylepny z centralnym opatrunkiem 10 cm x 20 cm </t>
  </si>
  <si>
    <t xml:space="preserve">Przylepiec włókninowy, jałowy, samoprzylepny z centralnym opatrunkiem 10 cm x 25 cm </t>
  </si>
  <si>
    <t xml:space="preserve">Przylepiec włókninowy, jałowy, samoprzylepny z centralnym opatrunkiem 10 cm x 30-35 cm </t>
  </si>
  <si>
    <t>Przezroczysty, samoprzylepny opatrunek z folii  poliuretanowej z warstwą chłonną  9 cm x15 cm, jałowy</t>
  </si>
  <si>
    <t xml:space="preserve">Przezroczysty, samoprzylepny opatrunek z folii  poliuretanowej 6cm x7cm, jałowy </t>
  </si>
  <si>
    <t>Przezroczysty, samoprzylepny opatrunek z folii  poliuretanowej 10cmx15cm, jałowy</t>
  </si>
  <si>
    <t>Samoprzylepny opatrunek z folii poliuretanowej z wcięciem dodatkowo wzmocniony włókniną 7 cm x 9 cm</t>
  </si>
  <si>
    <t>Samoprzylepnym opatrunkiem z folii poliuretanowej, przeznaczonym do mocowania pierwotnego opatrunku rany. Niesterylny opatrunek do przycinania do wymaganej długości. 10 cm x 10 m</t>
  </si>
  <si>
    <t xml:space="preserve">Samoprzylepne paski (plastry) do zamykania ran, hipoalergiczne, sterylne 3 mm x 76 mm </t>
  </si>
  <si>
    <t xml:space="preserve">Samoprzylepne paski (plastry) do zamykania ran, hipoalergiczne, sterylne 6 mm x 76 mm 
                                         </t>
  </si>
  <si>
    <r>
      <t>Serwety operacyjne jałowe 45 x 45 cm z gazy bawełnianej, bielonej metodą bezchlorową , 4-warstwowe, uszyta z jednego kawałka 20nitek, gazy bawełnianej z elementem RTG i tasiemką. Poddana praniu wstępnemu zwiększającemu jej chłonność, pakowane po 2 sztuki</t>
    </r>
    <r>
      <rPr>
        <sz val="9"/>
        <color indexed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zastosowanie: chirurgiczny inwazyjny wyrób medyczny do użytku krótkotrwałego,sterylizowane para wodną (op a 2szt). Opakowanie typu papier/folia z samoprzylepną naklejką do umieszczenia w dokumentacji medycznej </t>
    </r>
  </si>
  <si>
    <r>
      <t>Serwety operacyjne jałowe w kolorze zielonym 45 x 45 cm z gazy bawełnianej, bielonej metodą bezchlorową , 4-warstwowe , uszyta z jednego kawałka 20nitek , gazy bawełnianej z elementem RTG i tasiemką. Barwiona barwnikiem kadziowym. Poddana praniu wstępnemu zwiększającemu jej chłonność, pakowane po 2 sztuki</t>
    </r>
    <r>
      <rPr>
        <sz val="9"/>
        <color indexed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zastosowanie: chirurgiczny inwazyjny wyrób medyczny do użytku krótkotrwałego,sterylizowane para wodną (op a 2szt). Opakowanie typu papier/folia z samoprzylepną naklejką do umieszczenia w dokumentacji medycznej </t>
    </r>
  </si>
  <si>
    <t>Setony operacyjne jałowe w kolorze białym 90 x 8 cm z gazy bawełnianej z nitką RTG i tasiemką , bielone metodą bezchlorową ,4-warstwowe ,uszyte z jednego kawałka 20 n .Poddane praniu wstępnemu zwiększającemu ich chłonność.Pakowane po 2sztuki w op.typu papier/folia z samoprzylepną naklejką do umieszczenia w dokumentacji medycznej.Sterylizowane parą wodną .</t>
  </si>
  <si>
    <t xml:space="preserve">Sterylny opatrunek hydrożelowy 10 cm  x 10 cm </t>
  </si>
  <si>
    <t xml:space="preserve">Sterylny opatrunek hydrożelowy 20 cm x 20 cm 
</t>
  </si>
  <si>
    <t>Tupfer fasola 12 x 12 cm  z nitką RTG,  po 10 sztuk w zestawie, wykonane z jednego fragmentu gazy bawełnianej, dla zapewnienia bezpieczeństwa wszystkie brzegi gazy powinny być zawsze podwinięte do wnętrza tupfera, jałowe,gaza 24-nitkowa</t>
  </si>
  <si>
    <t>Tupfer fasola 8 x 8 cm  z nitką RTG,  po 10 sztuk w zestawie, wykonane z jednego fragmentu gazy bawełnianej, dla zapewnienia bezpieczeństwa wszystkie brzegi gazy powinny być zawsze podwinięte do wnętrza tupfera, jałowe,gaza 24-nitkowa</t>
  </si>
  <si>
    <t>Tupfer w kształcie kuli, rozmiar gazy przed zwinięciem 34 x 34 cm ( rozmiar bardzo duży)  z nitką RTG,  po 10 sztuk w zestawie, wykonane z jednego fragmentu gazy bawełnianej, dla zapewnienia bezpieczeństwa wszystkie brzegi gazy powinny być zawsze podwinięte do wnętrza tupfera, jałowe, gaza 20-nitkowa</t>
  </si>
  <si>
    <t>Tupfer w kształcie kuli, rozmiar gazy przed zwinięciem 24 x 24 cm ( rozmiar jajka)  z nitką RTG,  po 10 sztuk w zestawie, wykonane z jednego fragmentu gazy bawełnianej, dla zapewnienia bezpieczeństwa wszystkie brzegi gazy powinny być zawsze podwinięte do wnętrza tupfera, jałowe,gaza 20-nitkowa</t>
  </si>
  <si>
    <t xml:space="preserve">wata opatrunkowa bawełniano-wiskozowa 500 g, zawartość bawełny min 50% (1 op. 500 g) </t>
  </si>
  <si>
    <t>wata celulozowa 150 g</t>
  </si>
  <si>
    <t>WARTOŚĆ PAKIETU NR 1:</t>
  </si>
  <si>
    <t>PAKIET NR 2 – PRZYLEPCE, PREPARATY</t>
  </si>
  <si>
    <t xml:space="preserve">Sterylny bezalkoholowy trójpolimerowy preparat z silikonem do ochrony skóry zdrowej i uszkodzonej, dodatek plastycyzera zapewnia niepękającą barierę na skórze. Działania ochronne przez 72 godziny. Atomizer 28 ml </t>
  </si>
  <si>
    <t>Sterylny bezalkoholowy trój-polimerowy preparat z silikonem do ochrony skóry zdrowej i uszkodzonej, dodatek plastycy zera zapewnia niepękającą barierę na skórze. działanie ochronne przez 72 godziny, skuteczność ochrony skóry przed uszkodzeniem przez mocz/kał. Op.92g</t>
  </si>
  <si>
    <t>Wodny roztwór ponadtlenkowy na bazie kwasu podchlorawego (HOCl) oraz podchlorynu sodu (NaOCl) w stężeniach po 40 ppm do płukania ran ostrych oraz przewlekłych. Opakowanie a  900 ml</t>
  </si>
  <si>
    <t>Wodny roztwór ponadtlenkowy na bazie kwasu podchlorawego (HOCl) oraz podchlorynu sodu (NaOCl) w stężeniach po 40 ppm do płukania ran ostrych oraz przewlekłych. Opakowanie a 500 ml</t>
  </si>
  <si>
    <t>Wodny roztwór ponadtlenkowy na bazie kwasu podchlorawego (HOCl) oraz podchlorynu sodu (NaOCl) w stężeniach po 40 ppm do płukania ran ostrych oraz przewlekłych. Opakowanie a 250 ml spray</t>
  </si>
  <si>
    <t>Opatrunek alginianowy nasączony 100% miodem Manuka . Rozmiar 10cm x 10cm</t>
  </si>
  <si>
    <t>Preparat w postaci spray do leczenia ran. Zawiera srebro koloidalne oraz sól sodową kwasu hialuronowego. Srebro oraz kwas hialuronowy w preparacie są wzbogacone o lekki kaolin i dwutlenek krzemu posiadające właściwości absorpcyjne zatrzymujące wysięk w swojej strukturze, co zapewnia odpowiednie środowisko gojenia rany. Pojemność 125 ml</t>
  </si>
  <si>
    <t>Żel ponadtlenkowy na bazie kwasu podchlorawego (HOCl) oraz podchlorynu sodu (NaOCl) w stężeniach po 60 ppm do płukania ran ostrych oraz przewlekłych. Opakowanie a 250 g</t>
  </si>
  <si>
    <t xml:space="preserve">Przylepiec chirurgiczny, hipoalergiczny, z mikroporowatej włókniny poliestrowej bez zawartości wiskozy i celulozy, z makroperforacją na całej powierzchni, umożliwiającą dzielenie bez nożyczek wzdłuż i w poprzek, z klejem akrylowym równomiernie naniesionym na całej powierzchni,  bez zawartości tlenku cynku, kauczuku i lateksu, wodoodporny, o wysokiej przylepności w momencie aplikacji i długoczasowej. Rozmiar 2,5 cm x 9,1 m. </t>
  </si>
  <si>
    <t>Przylepiec chirurgiczny ,hypoalergiczny , z przezroczystej folii polietylenowej ,z makro perforacją na całej powierzchni, umożliwiającą dzielenie bez nożyczek wzdłuż i w poprzek , elastyczny , z wodoodpornym klejem akrylowym bez lateksu ,kauczuku i tlenku cynku. Rozmiar 2,5 cm x 9,1 m</t>
  </si>
  <si>
    <t>Przylepiec chirurgiczny, hypoalergiczny, z mikroporowatej włókniny,  z wodoodpornym równomiernie naniesionym na całej powierzchni  klejem akrylowym, bez lateksu, kauczu i tlenku cynku, wybitnie delikatny dla skóry. Rozmiar 2,5 cm x 9,1 m</t>
  </si>
  <si>
    <t>Przylepiec chirurgiczny, hypoalergiczny, ze sztucznego białego jedwabiu, z ząbkowanymi brzegami, ułatwiającymi dzielenie bez użycia nożyczek w poprzek i wzdłuż, z wodoodpornym klejem akrylowym o wysokiej przylepności równomiernie naniesionym na całej powierzchni, bez lateksu, kauczuku i tlenku cynku,  o dużej wytrzymałości na rozerwanie.Rozmiar 2,5c x 9,1m</t>
  </si>
  <si>
    <t>Przylepiec hypoalergiczny z klejem silikonowym,Dla pacjentów z uszkodzoną lub troficzną skórą.Rozmiar 2,5cm x 5m</t>
  </si>
  <si>
    <t xml:space="preserve">Przylepiec pediatryczny jałowy do mocowania wenflonów 5,1 x 7,6 cm (lub mniejszy ), posiadający zaokrąglone brzegi zapobiegające przypadkowemu odklejeniu się plastra i wyposażone w swobodnie dołączoną jałową włókninową podkładkę absorbcyjną </t>
  </si>
  <si>
    <t>Przylepny porowaty opatrunek z pianki poliuretanowej, wysoce absorpcyjny, do ran z dużą ilością wysięku, nie przywierający do rany, mogący pozostawać na skórze do 7 dni, stanowiący barierę dla wirusów i bakterii, pakowany pojedynczo, zapewniający wilgotne środowisko, przepuszczalny dla powietrza, system do aseptycznej aplikacji, sterylny rozmiar 8,8cm x 8,8cm</t>
  </si>
  <si>
    <t>WARTOŚĆ PAKIETU NR 2:</t>
  </si>
  <si>
    <t>PAKIET NR 3 – SIATKI OPATRUNKOWE, CHUSTY TRÓJKĄTNE, SETONY</t>
  </si>
  <si>
    <t>Elastyczna siatka opatrunkowa w formie rękawa 4 x 1m (głowa, ramię, podudzie, kolano)</t>
  </si>
  <si>
    <t>Elastyczna siatka opatrunkowa w formie rękawa 6 x 1m (głowa, ramię, podudzie, kolano)</t>
  </si>
  <si>
    <t>Elastyczna siatka opatrunkowa w formie rękawa 8 x 1m (głowa, udo, biodro)</t>
  </si>
  <si>
    <r>
      <t>Elastyczna siatka opatrunkowa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w formie rękawa 10 x 1m ( biodro, brzuch)</t>
    </r>
  </si>
  <si>
    <t>Chusta trójkątna włókninowa</t>
  </si>
  <si>
    <t>Setony jałowe 1 cm /2 m, wykonane z gazy 17- nitkowej, charakteryzujące się wysoką chłonnością – pakowane pojedynczo</t>
  </si>
  <si>
    <r>
      <t xml:space="preserve">setony jałowe 10cm /2 m wykonane z gazy 17- nitkowej, 4 warstwowe z nitką RTG  charakteryzujące się wysoką chłonnością, </t>
    </r>
    <r>
      <rPr>
        <sz val="9"/>
        <color indexed="8"/>
        <rFont val="Times New Roman"/>
        <family val="1"/>
      </rPr>
      <t>pakowane a'2</t>
    </r>
  </si>
  <si>
    <t>WARTOŚĆ PAKIETU NR 3:</t>
  </si>
  <si>
    <t>PAKIET NR 4 – OPATRUNKI PRZECIWOPARZENIOWE</t>
  </si>
  <si>
    <t>wartość  netto</t>
  </si>
  <si>
    <t>Opatrunek hydrożelowy do zabezpieczania oparzeń (termicznych, elektrycznych i chemicznych każdego stopnia), przyspieszający gojenie ran i uśmierzający ból. Opatrunek nasączony żelem o konsystencji półpłynnej na bazie pianki, zawierający olejek z drzewa herbacianego działający antyseptycznie. Przeznaczony dla wszystkich grup wiekowych. Okres przydatności min.5 lat od daty produkcji.</t>
  </si>
  <si>
    <t>Opatrunek przeciwoparzeniowy w aerozolu – spray 125 ml</t>
  </si>
  <si>
    <t xml:space="preserve">Opatrunek przeciwoparzeniowy na twarz 200mm*450mm                         </t>
  </si>
  <si>
    <t>Opatrunek przeciwoparzeniowy 25mm*500mm</t>
  </si>
  <si>
    <t>Opatrunek przeciwoparzeniowy 100mm*100mm (40g)</t>
  </si>
  <si>
    <t>Opatrunek przeciwoparzeniowy 200mm*200mm (120g)</t>
  </si>
  <si>
    <t>Opatrunek przeciwoparzeniowy 600mm*400mm (500g)</t>
  </si>
  <si>
    <t>WARTOŚĆ PAKIETU NR 4:</t>
  </si>
  <si>
    <t>PAKIET NR 5 – GAZY</t>
  </si>
  <si>
    <r>
      <t>Gaza wyjałowiona 1 m2, 17 - nitkowa wymiary</t>
    </r>
    <r>
      <rPr>
        <sz val="9"/>
        <color indexed="30"/>
        <rFont val="Times New Roman"/>
        <family val="1"/>
      </rPr>
      <t xml:space="preserve"> </t>
    </r>
    <r>
      <rPr>
        <sz val="9"/>
        <rFont val="Times New Roman"/>
        <family val="1"/>
      </rPr>
      <t>(pojedynczo pakowana). Zastosowanie: jako chirurgiczny inwazyjny wyrób medyczny</t>
    </r>
  </si>
  <si>
    <r>
      <t xml:space="preserve">Gaza bielona, niejałowa 17 nitek, szer. 90 cm </t>
    </r>
    <r>
      <rPr>
        <sz val="9"/>
        <color indexed="8"/>
        <rFont val="Times New Roman"/>
        <family val="1"/>
      </rPr>
      <t>(metr bieżący</t>
    </r>
    <r>
      <rPr>
        <sz val="9"/>
        <rFont val="Times New Roman"/>
        <family val="1"/>
      </rPr>
      <t xml:space="preserve">). </t>
    </r>
    <r>
      <rPr>
        <sz val="9"/>
        <color indexed="8"/>
        <rFont val="Times New Roman"/>
        <family val="1"/>
      </rPr>
      <t>Zastosowanie: chirurgiczny inwazyjny wyrób medyczny do użytku krótkotrwałego</t>
    </r>
  </si>
  <si>
    <t>m</t>
  </si>
  <si>
    <t>WARTOŚĆ PAKIETU NR 5:</t>
  </si>
  <si>
    <t>PAKIET NR 6 – KOMPRESY NIEJAŁOWE</t>
  </si>
  <si>
    <r>
      <t xml:space="preserve">Kompresy niejałowe z gazy 17 nitkowej 8w, 5x5cm (100 szt.  w op.). Kompresy wykonane z hydrofilowej gazy bawełnianej bielonej metodą bezchlorową. Dla zapewnienia pełnego bezpieczeństwa brzegi kompresów powinny być składane do wewnątrz, co wykluczy ryzyko wysnucia się luźnych nitek.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</si>
  <si>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r>
      <t>Kompresy niejałowe z gazy 17 nitkowej 8w, 7,5x7,5cm (100 szt. w op.). Kompresy wykonane z hydrofilowej gazy bawełnianej bielonej metodą bezchlorową. Dla zapewnienia pełnego bezpieczeństwa brzegi kompresów powinny być składane do wewnątrz, co wykluczy ryzyko wysnucia się luźnych nitek.</t>
    </r>
    <r>
      <rPr>
        <sz val="9"/>
        <color indexed="12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</si>
  <si>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r>
      <t xml:space="preserve">Kompresy niejałowe z gazy 17 nitkowej 8w, 10x10cm (100 szt.  w op.) Kompresy wykonane z hydrofilowej gazy bawełnianej bielonej metodą bezchlorową. Dla zapewnienia pełnego bezpieczeństwa brzegi kompresów powinny być składane do wewnątrz, co wykluczy ryzyko wysnucia się luźnych nitek.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</si>
  <si>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t>WARTOŚĆ PAKIETU NR 6:</t>
  </si>
  <si>
    <t>PAKIET NR 7 – KOMPRESY WYJAŁOWIONE</t>
  </si>
  <si>
    <r>
      <t xml:space="preserve">Kompresy wyjałowione z gazy 17 nitkowej 8w, 5x5cm (1 op a 3 szt.). Kompresy gazowe stosowane bezpośrednio do celów operacyjnych i ambulatoryjnych. </t>
    </r>
    <r>
      <rPr>
        <sz val="9"/>
        <color indexed="8"/>
        <rFont val="Times New Roman"/>
        <family val="1"/>
      </rPr>
      <t xml:space="preserve">Zastosowanie: chirurgiczny inwazyjny wyrób medyczny do użytku krótkotrwałego
</t>
    </r>
  </si>
  <si>
    <r>
      <t>Kompresy wyjałowione z gazy 17 nitkowej 8w, 7,5 cm x 7,5 cm (1 op a 3 szt.).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Kompresy gazowe stosowane bezpośrednio do celów operacyjnych i ambulatoryjnych. </t>
    </r>
    <r>
      <rPr>
        <sz val="9"/>
        <color indexed="8"/>
        <rFont val="Times New Roman"/>
        <family val="1"/>
      </rPr>
      <t>Zastosowanie: chirurgiczny inwazyjny wyrób medyczny do użytku krótkotrwałego</t>
    </r>
  </si>
  <si>
    <r>
      <t xml:space="preserve">Kompresy wyjałowione z gazy 17 nitkowej 8w, 10 x 10cm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(1 op a 3 szt.).  Kompresy gazowe stosowane bezpośrednio do celów operacyjnych i ambulatoryjnych. 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Zastosowanie: chirurgiczny inwazyjny wyrób medyczny do użytku krótkotrwałego
</t>
    </r>
  </si>
  <si>
    <t>WARTOŚĆ PAKIETU NR 7:</t>
  </si>
  <si>
    <t>PAKIET NR 8 – OPASKI</t>
  </si>
  <si>
    <t>Opaska dziana 4m x 5cm (pakowane pojedynczo, w opakowania jednostkowe zabezpieczające produkt przed zabrudzeniem i uszkodzeniem oraz umożliwiające jego pełną identyfikację)</t>
  </si>
  <si>
    <t>Opaska dziana 4m x 10cm (pakowane pojedynczo, w opakowania jednostkowe zabezpieczające produkt przed zabrudzeniem i uszkodzeniem oraz umożliwiające jego pełną identyfikację)</t>
  </si>
  <si>
    <t>Opaska dziana  4m x 15cm (pakowane pojedynczo, w opakowania jednostkowe zabezpieczające produkt przed zabrudzeniem i uszkodzeniem oraz umożliwiające jego pełną identyfikację)</t>
  </si>
  <si>
    <t>Opaska elastyczna tkana wielorazowego użytku 5 m x 8 cm  z zapinką (pakowane pojedynczo, w opakowania jednostkowe zabezpieczające produkt przed zabrudzeniem i uszkodzeniem oraz umożliwiające jego pełną identyfikację)</t>
  </si>
  <si>
    <t>Opaska elastyczna tkana wielorazowego użytku 5 m x10 cm  z zapinką (pakowane pojedynczo, w opakowania jednostkowe zabezpieczające produkt przed zabrudzeniem i uszkodzeniem oraz umożliwiające jego pełną identyfikację)</t>
  </si>
  <si>
    <t>Opaska elastyczna tkana wielorazowego użytku  5 m x 12 cm  z zapinką (pakowane pojedynczo, w opakowania jednostkowe zabezpieczające produkt przed zabrudzeniem i uszkodzeniem oraz umożliwiające jego pełną identyfikację)</t>
  </si>
  <si>
    <t>Opaska elastyczna tkana wielorazowego użytku 5 m x 15 cm  z zapinką (pakowane pojedynczo, w opakowania jednostkowe zabezpieczające produkt przed zabrudzeniem i uszkodzeniem oraz umożliwiające jego pełną identyfikację)</t>
  </si>
  <si>
    <t>Opaska elastyczna tkana wyjałowiona  rozmiar 15cm x 5m</t>
  </si>
  <si>
    <t>st.</t>
  </si>
  <si>
    <t>WARTOŚĆ PAKIETU NR 8:</t>
  </si>
  <si>
    <t>Data: …............................................................................</t>
  </si>
  <si>
    <t>Pieczęć i podpis Wykonawcy: ….....................................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</si>
</sst>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#,##0.00\ [$zł-415];\-#,##0.00\ [$zł-415]"/>
  </numFmts>
  <fonts count="3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7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 CE"/>
      <family val="2"/>
    </font>
    <font>
      <sz val="9"/>
      <color indexed="63"/>
      <name val="Times New Roman"/>
      <family val="1"/>
    </font>
    <font>
      <sz val="12"/>
      <name val="Times New Roman"/>
      <family val="1"/>
    </font>
    <font>
      <sz val="9"/>
      <color indexed="3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7" borderId="0" applyNumberFormat="0" applyBorder="0" applyAlignment="0" applyProtection="0"/>
    <xf numFmtId="164" fontId="3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3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14" borderId="0" applyNumberFormat="0" applyBorder="0" applyAlignment="0" applyProtection="0"/>
    <xf numFmtId="164" fontId="7" fillId="0" borderId="3" applyNumberFormat="0" applyFill="0" applyAlignment="0" applyProtection="0"/>
    <xf numFmtId="164" fontId="8" fillId="15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4" borderId="0" applyNumberFormat="0" applyBorder="0" applyAlignment="0" applyProtection="0"/>
    <xf numFmtId="164" fontId="1" fillId="0" borderId="0">
      <alignment/>
      <protection/>
    </xf>
    <xf numFmtId="164" fontId="13" fillId="2" borderId="1" applyNumberFormat="0" applyAlignment="0" applyProtection="0"/>
    <xf numFmtId="164" fontId="14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4" borderId="8" applyNumberFormat="0" applyAlignment="0" applyProtection="0"/>
    <xf numFmtId="164" fontId="18" fillId="16" borderId="0" applyNumberFormat="0" applyBorder="0" applyAlignment="0" applyProtection="0"/>
  </cellStyleXfs>
  <cellXfs count="98">
    <xf numFmtId="164" fontId="0" fillId="0" borderId="0" xfId="0" applyAlignment="1">
      <alignment/>
    </xf>
    <xf numFmtId="164" fontId="19" fillId="0" borderId="0" xfId="0" applyFont="1" applyBorder="1" applyAlignment="1">
      <alignment vertical="center" wrapText="1"/>
    </xf>
    <xf numFmtId="164" fontId="20" fillId="0" borderId="0" xfId="0" applyFont="1" applyBorder="1" applyAlignment="1">
      <alignment vertical="center" wrapText="1"/>
    </xf>
    <xf numFmtId="164" fontId="20" fillId="0" borderId="0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5" fontId="19" fillId="0" borderId="0" xfId="0" applyNumberFormat="1" applyFont="1" applyBorder="1" applyAlignment="1">
      <alignment vertical="center" wrapText="1"/>
    </xf>
    <xf numFmtId="166" fontId="21" fillId="0" borderId="0" xfId="0" applyNumberFormat="1" applyFont="1" applyBorder="1" applyAlignment="1">
      <alignment horizontal="right" vertical="center" wrapText="1"/>
    </xf>
    <xf numFmtId="165" fontId="20" fillId="0" borderId="0" xfId="0" applyNumberFormat="1" applyFont="1" applyBorder="1" applyAlignment="1">
      <alignment vertical="center" wrapText="1"/>
    </xf>
    <xf numFmtId="164" fontId="22" fillId="2" borderId="9" xfId="0" applyFont="1" applyFill="1" applyBorder="1" applyAlignment="1">
      <alignment vertical="center" wrapText="1"/>
    </xf>
    <xf numFmtId="164" fontId="20" fillId="0" borderId="0" xfId="0" applyFont="1" applyFill="1" applyBorder="1" applyAlignment="1">
      <alignment vertical="center" wrapText="1"/>
    </xf>
    <xf numFmtId="164" fontId="22" fillId="0" borderId="0" xfId="0" applyFont="1" applyFill="1" applyBorder="1" applyAlignment="1">
      <alignment vertical="center" wrapText="1"/>
    </xf>
    <xf numFmtId="164" fontId="22" fillId="2" borderId="10" xfId="0" applyFont="1" applyFill="1" applyBorder="1" applyAlignment="1">
      <alignment horizontal="center" vertical="center" wrapText="1"/>
    </xf>
    <xf numFmtId="164" fontId="24" fillId="6" borderId="9" xfId="0" applyFont="1" applyFill="1" applyBorder="1" applyAlignment="1">
      <alignment horizontal="center" vertical="center" wrapText="1"/>
    </xf>
    <xf numFmtId="164" fontId="25" fillId="6" borderId="9" xfId="0" applyFont="1" applyFill="1" applyBorder="1" applyAlignment="1">
      <alignment horizontal="center" vertical="center" wrapText="1"/>
    </xf>
    <xf numFmtId="165" fontId="25" fillId="6" borderId="9" xfId="0" applyNumberFormat="1" applyFont="1" applyFill="1" applyBorder="1" applyAlignment="1" applyProtection="1">
      <alignment horizontal="center" vertical="center" wrapText="1"/>
      <protection/>
    </xf>
    <xf numFmtId="166" fontId="25" fillId="6" borderId="9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20" fillId="0" borderId="9" xfId="0" applyFont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25" fillId="0" borderId="9" xfId="0" applyFont="1" applyBorder="1" applyAlignment="1">
      <alignment horizontal="center" vertical="center" wrapText="1"/>
    </xf>
    <xf numFmtId="164" fontId="25" fillId="0" borderId="9" xfId="0" applyFont="1" applyBorder="1" applyAlignment="1">
      <alignment vertical="center" wrapText="1"/>
    </xf>
    <xf numFmtId="164" fontId="25" fillId="0" borderId="9" xfId="0" applyFont="1" applyBorder="1" applyAlignment="1" applyProtection="1">
      <alignment horizontal="center" vertical="center" wrapText="1"/>
      <protection locked="0"/>
    </xf>
    <xf numFmtId="166" fontId="25" fillId="0" borderId="9" xfId="0" applyNumberFormat="1" applyFont="1" applyBorder="1" applyAlignment="1">
      <alignment vertical="center" wrapText="1"/>
    </xf>
    <xf numFmtId="165" fontId="25" fillId="0" borderId="9" xfId="0" applyNumberFormat="1" applyFont="1" applyBorder="1" applyAlignment="1" applyProtection="1">
      <alignment vertical="center" wrapText="1"/>
      <protection locked="0"/>
    </xf>
    <xf numFmtId="166" fontId="25" fillId="0" borderId="9" xfId="0" applyNumberFormat="1" applyFont="1" applyBorder="1" applyAlignment="1" applyProtection="1">
      <alignment horizontal="right" vertical="center" wrapText="1"/>
      <protection locked="0"/>
    </xf>
    <xf numFmtId="165" fontId="25" fillId="0" borderId="9" xfId="0" applyNumberFormat="1" applyFont="1" applyBorder="1" applyAlignment="1" applyProtection="1">
      <alignment horizontal="right" vertical="center" wrapText="1"/>
      <protection/>
    </xf>
    <xf numFmtId="164" fontId="20" fillId="0" borderId="0" xfId="0" applyFont="1" applyFill="1" applyBorder="1" applyAlignment="1">
      <alignment vertical="top" wrapText="1"/>
    </xf>
    <xf numFmtId="165" fontId="20" fillId="0" borderId="0" xfId="0" applyNumberFormat="1" applyFont="1" applyFill="1" applyBorder="1" applyAlignment="1">
      <alignment vertical="top" wrapText="1"/>
    </xf>
    <xf numFmtId="164" fontId="20" fillId="0" borderId="9" xfId="0" applyFont="1" applyBorder="1" applyAlignment="1">
      <alignment vertical="top" wrapText="1"/>
    </xf>
    <xf numFmtId="165" fontId="25" fillId="0" borderId="9" xfId="0" applyNumberFormat="1" applyFont="1" applyBorder="1" applyAlignment="1">
      <alignment vertical="center" wrapText="1"/>
    </xf>
    <xf numFmtId="166" fontId="25" fillId="0" borderId="9" xfId="0" applyNumberFormat="1" applyFont="1" applyBorder="1" applyAlignment="1">
      <alignment horizontal="right" vertical="center" wrapText="1"/>
    </xf>
    <xf numFmtId="164" fontId="0" fillId="0" borderId="0" xfId="0" applyFill="1" applyBorder="1" applyAlignment="1">
      <alignment/>
    </xf>
    <xf numFmtId="164" fontId="25" fillId="0" borderId="9" xfId="0" applyFont="1" applyFill="1" applyBorder="1" applyAlignment="1">
      <alignment vertical="center" wrapText="1"/>
    </xf>
    <xf numFmtId="164" fontId="20" fillId="0" borderId="9" xfId="0" applyFont="1" applyBorder="1" applyAlignment="1">
      <alignment vertical="center" wrapText="1"/>
    </xf>
    <xf numFmtId="164" fontId="26" fillId="17" borderId="9" xfId="0" applyFont="1" applyFill="1" applyBorder="1" applyAlignment="1">
      <alignment vertical="center" wrapText="1"/>
    </xf>
    <xf numFmtId="164" fontId="25" fillId="17" borderId="9" xfId="0" applyFont="1" applyFill="1" applyBorder="1" applyAlignment="1">
      <alignment vertical="center" wrapText="1"/>
    </xf>
    <xf numFmtId="164" fontId="26" fillId="0" borderId="9" xfId="0" applyFont="1" applyBorder="1" applyAlignment="1" applyProtection="1">
      <alignment horizontal="center" vertical="center" wrapText="1"/>
      <protection locked="0"/>
    </xf>
    <xf numFmtId="164" fontId="26" fillId="0" borderId="9" xfId="0" applyFont="1" applyBorder="1" applyAlignment="1">
      <alignment horizontal="center" vertical="center" wrapText="1"/>
    </xf>
    <xf numFmtId="166" fontId="26" fillId="0" borderId="9" xfId="0" applyNumberFormat="1" applyFont="1" applyBorder="1" applyAlignment="1">
      <alignment vertical="center" wrapText="1"/>
    </xf>
    <xf numFmtId="164" fontId="25" fillId="17" borderId="9" xfId="0" applyFont="1" applyFill="1" applyBorder="1" applyAlignment="1" applyProtection="1">
      <alignment horizontal="center" vertical="center" wrapText="1"/>
      <protection locked="0"/>
    </xf>
    <xf numFmtId="164" fontId="25" fillId="17" borderId="9" xfId="0" applyFont="1" applyFill="1" applyBorder="1" applyAlignment="1">
      <alignment horizontal="center" vertical="center" wrapText="1"/>
    </xf>
    <xf numFmtId="166" fontId="25" fillId="17" borderId="9" xfId="0" applyNumberFormat="1" applyFont="1" applyFill="1" applyBorder="1" applyAlignment="1">
      <alignment vertical="center" wrapText="1"/>
    </xf>
    <xf numFmtId="165" fontId="25" fillId="17" borderId="9" xfId="0" applyNumberFormat="1" applyFont="1" applyFill="1" applyBorder="1" applyAlignment="1" applyProtection="1">
      <alignment vertical="center" wrapText="1"/>
      <protection locked="0"/>
    </xf>
    <xf numFmtId="166" fontId="25" fillId="17" borderId="9" xfId="0" applyNumberFormat="1" applyFont="1" applyFill="1" applyBorder="1" applyAlignment="1" applyProtection="1">
      <alignment horizontal="right" vertical="center" wrapText="1"/>
      <protection locked="0"/>
    </xf>
    <xf numFmtId="164" fontId="20" fillId="17" borderId="9" xfId="0" applyFont="1" applyFill="1" applyBorder="1" applyAlignment="1">
      <alignment vertical="top" wrapText="1"/>
    </xf>
    <xf numFmtId="164" fontId="0" fillId="17" borderId="9" xfId="0" applyFill="1" applyBorder="1" applyAlignment="1">
      <alignment/>
    </xf>
    <xf numFmtId="164" fontId="20" fillId="17" borderId="0" xfId="0" applyFont="1" applyFill="1" applyBorder="1" applyAlignment="1">
      <alignment vertical="top" wrapText="1"/>
    </xf>
    <xf numFmtId="165" fontId="20" fillId="17" borderId="0" xfId="0" applyNumberFormat="1" applyFont="1" applyFill="1" applyBorder="1" applyAlignment="1">
      <alignment vertical="top" wrapText="1"/>
    </xf>
    <xf numFmtId="164" fontId="0" fillId="17" borderId="0" xfId="0" applyFill="1" applyBorder="1" applyAlignment="1">
      <alignment/>
    </xf>
    <xf numFmtId="165" fontId="25" fillId="0" borderId="9" xfId="0" applyNumberFormat="1" applyFont="1" applyFill="1" applyBorder="1" applyAlignment="1">
      <alignment vertical="center" wrapText="1"/>
    </xf>
    <xf numFmtId="164" fontId="25" fillId="0" borderId="9" xfId="0" applyFont="1" applyBorder="1" applyAlignment="1">
      <alignment horizontal="justify" vertical="center" wrapText="1"/>
    </xf>
    <xf numFmtId="164" fontId="25" fillId="0" borderId="9" xfId="0" applyFont="1" applyBorder="1" applyAlignment="1">
      <alignment horizontal="center" vertical="center"/>
    </xf>
    <xf numFmtId="164" fontId="26" fillId="17" borderId="9" xfId="0" applyFont="1" applyFill="1" applyBorder="1" applyAlignment="1">
      <alignment horizontal="center" vertical="center" wrapText="1"/>
    </xf>
    <xf numFmtId="164" fontId="20" fillId="10" borderId="9" xfId="0" applyFont="1" applyFill="1" applyBorder="1" applyAlignment="1">
      <alignment vertical="top" wrapText="1"/>
    </xf>
    <xf numFmtId="164" fontId="0" fillId="10" borderId="9" xfId="0" applyFill="1" applyBorder="1" applyAlignment="1">
      <alignment/>
    </xf>
    <xf numFmtId="164" fontId="25" fillId="17" borderId="9" xfId="0" applyFont="1" applyFill="1" applyBorder="1" applyAlignment="1">
      <alignment horizontal="justify" vertical="center" wrapText="1"/>
    </xf>
    <xf numFmtId="165" fontId="25" fillId="17" borderId="9" xfId="0" applyNumberFormat="1" applyFont="1" applyFill="1" applyBorder="1" applyAlignment="1">
      <alignment vertical="center" wrapText="1"/>
    </xf>
    <xf numFmtId="166" fontId="26" fillId="17" borderId="9" xfId="0" applyNumberFormat="1" applyFont="1" applyFill="1" applyBorder="1" applyAlignment="1">
      <alignment horizontal="right" vertical="center" wrapText="1"/>
    </xf>
    <xf numFmtId="166" fontId="25" fillId="17" borderId="9" xfId="0" applyNumberFormat="1" applyFont="1" applyFill="1" applyBorder="1" applyAlignment="1">
      <alignment horizontal="right" vertical="center" wrapText="1"/>
    </xf>
    <xf numFmtId="164" fontId="20" fillId="17" borderId="9" xfId="0" applyFont="1" applyFill="1" applyBorder="1" applyAlignment="1">
      <alignment vertical="center" wrapText="1"/>
    </xf>
    <xf numFmtId="164" fontId="25" fillId="0" borderId="0" xfId="0" applyFont="1" applyAlignment="1">
      <alignment horizontal="justify"/>
    </xf>
    <xf numFmtId="164" fontId="26" fillId="17" borderId="9" xfId="0" applyFont="1" applyFill="1" applyBorder="1" applyAlignment="1" applyProtection="1">
      <alignment horizontal="center" vertical="center" wrapText="1"/>
      <protection locked="0"/>
    </xf>
    <xf numFmtId="164" fontId="29" fillId="5" borderId="9" xfId="0" applyFont="1" applyFill="1" applyBorder="1" applyAlignment="1">
      <alignment horizontal="right" vertical="center" wrapText="1"/>
    </xf>
    <xf numFmtId="165" fontId="29" fillId="18" borderId="11" xfId="0" applyNumberFormat="1" applyFont="1" applyFill="1" applyBorder="1" applyAlignment="1" applyProtection="1">
      <alignment horizontal="right" vertical="center" wrapText="1"/>
      <protection/>
    </xf>
    <xf numFmtId="164" fontId="19" fillId="0" borderId="9" xfId="0" applyFont="1" applyBorder="1" applyAlignment="1">
      <alignment vertical="center" wrapText="1"/>
    </xf>
    <xf numFmtId="167" fontId="30" fillId="0" borderId="0" xfId="0" applyNumberFormat="1" applyFont="1" applyFill="1" applyBorder="1" applyAlignment="1">
      <alignment vertical="center" wrapText="1"/>
    </xf>
    <xf numFmtId="167" fontId="31" fillId="0" borderId="0" xfId="0" applyNumberFormat="1" applyFont="1" applyFill="1" applyBorder="1" applyAlignment="1">
      <alignment/>
    </xf>
    <xf numFmtId="164" fontId="29" fillId="0" borderId="0" xfId="0" applyFont="1" applyFill="1" applyBorder="1" applyAlignment="1">
      <alignment horizontal="right" vertical="center" wrapText="1"/>
    </xf>
    <xf numFmtId="164" fontId="22" fillId="2" borderId="9" xfId="0" applyFont="1" applyFill="1" applyBorder="1" applyAlignment="1">
      <alignment horizontal="center" vertical="center" wrapText="1"/>
    </xf>
    <xf numFmtId="165" fontId="25" fillId="17" borderId="9" xfId="0" applyNumberFormat="1" applyFont="1" applyFill="1" applyBorder="1" applyAlignment="1" applyProtection="1">
      <alignment horizontal="center" vertical="center" wrapText="1"/>
      <protection/>
    </xf>
    <xf numFmtId="166" fontId="25" fillId="17" borderId="9" xfId="0" applyNumberFormat="1" applyFont="1" applyFill="1" applyBorder="1" applyAlignment="1" applyProtection="1">
      <alignment horizontal="right" vertical="center" wrapText="1"/>
      <protection/>
    </xf>
    <xf numFmtId="164" fontId="25" fillId="0" borderId="9" xfId="0" applyFont="1" applyBorder="1" applyAlignment="1">
      <alignment horizontal="justify" vertical="center"/>
    </xf>
    <xf numFmtId="164" fontId="32" fillId="0" borderId="9" xfId="0" applyFont="1" applyBorder="1" applyAlignment="1">
      <alignment horizontal="center" vertical="center"/>
    </xf>
    <xf numFmtId="164" fontId="25" fillId="17" borderId="9" xfId="0" applyFont="1" applyFill="1" applyBorder="1" applyAlignment="1">
      <alignment horizontal="center" vertical="center"/>
    </xf>
    <xf numFmtId="164" fontId="26" fillId="0" borderId="9" xfId="0" applyFont="1" applyBorder="1" applyAlignment="1">
      <alignment horizontal="justify" vertical="center"/>
    </xf>
    <xf numFmtId="165" fontId="29" fillId="18" borderId="11" xfId="0" applyNumberFormat="1" applyFont="1" applyFill="1" applyBorder="1" applyAlignment="1">
      <alignment horizontal="right" vertical="center" wrapText="1"/>
    </xf>
    <xf numFmtId="165" fontId="29" fillId="18" borderId="11" xfId="0" applyNumberFormat="1" applyFont="1" applyFill="1" applyBorder="1" applyAlignment="1" applyProtection="1">
      <alignment horizontal="right" vertical="center" wrapText="1"/>
      <protection/>
    </xf>
    <xf numFmtId="164" fontId="26" fillId="17" borderId="9" xfId="0" applyFont="1" applyFill="1" applyBorder="1" applyAlignment="1">
      <alignment vertical="center" wrapText="1"/>
    </xf>
    <xf numFmtId="165" fontId="25" fillId="17" borderId="9" xfId="0" applyNumberFormat="1" applyFont="1" applyFill="1" applyBorder="1" applyAlignment="1" applyProtection="1">
      <alignment vertical="center" wrapText="1"/>
      <protection/>
    </xf>
    <xf numFmtId="164" fontId="25" fillId="0" borderId="9" xfId="0" applyFont="1" applyBorder="1" applyAlignment="1" applyProtection="1">
      <alignment vertical="center" wrapText="1"/>
      <protection locked="0"/>
    </xf>
    <xf numFmtId="164" fontId="25" fillId="0" borderId="9" xfId="0" applyFont="1" applyBorder="1" applyAlignment="1">
      <alignment vertical="center" wrapText="1"/>
    </xf>
    <xf numFmtId="164" fontId="24" fillId="6" borderId="9" xfId="0" applyFont="1" applyFill="1" applyBorder="1" applyAlignment="1">
      <alignment horizontal="center" vertical="center" wrapText="1"/>
    </xf>
    <xf numFmtId="164" fontId="25" fillId="6" borderId="9" xfId="0" applyFont="1" applyFill="1" applyBorder="1" applyAlignment="1">
      <alignment horizontal="center" vertical="center" wrapText="1"/>
    </xf>
    <xf numFmtId="165" fontId="25" fillId="6" borderId="9" xfId="0" applyNumberFormat="1" applyFont="1" applyFill="1" applyBorder="1" applyAlignment="1" applyProtection="1">
      <alignment horizontal="center" vertical="center" wrapText="1"/>
      <protection/>
    </xf>
    <xf numFmtId="166" fontId="25" fillId="6" borderId="9" xfId="0" applyNumberFormat="1" applyFont="1" applyFill="1" applyBorder="1" applyAlignment="1" applyProtection="1">
      <alignment horizontal="center" vertical="center" wrapText="1"/>
      <protection/>
    </xf>
    <xf numFmtId="164" fontId="25" fillId="6" borderId="9" xfId="0" applyFont="1" applyFill="1" applyBorder="1" applyAlignment="1">
      <alignment horizontal="justify" vertical="center" wrapText="1"/>
    </xf>
    <xf numFmtId="164" fontId="25" fillId="17" borderId="9" xfId="0" applyFont="1" applyFill="1" applyBorder="1" applyAlignment="1">
      <alignment horizontal="left" vertical="center" wrapText="1"/>
    </xf>
    <xf numFmtId="164" fontId="25" fillId="0" borderId="9" xfId="0" applyFont="1" applyBorder="1" applyAlignment="1">
      <alignment vertical="center"/>
    </xf>
    <xf numFmtId="165" fontId="25" fillId="0" borderId="9" xfId="0" applyNumberFormat="1" applyFont="1" applyBorder="1" applyAlignment="1">
      <alignment vertical="center"/>
    </xf>
    <xf numFmtId="164" fontId="25" fillId="0" borderId="9" xfId="0" applyFont="1" applyBorder="1" applyAlignment="1">
      <alignment horizontal="right" vertical="center"/>
    </xf>
    <xf numFmtId="164" fontId="29" fillId="5" borderId="10" xfId="0" applyFont="1" applyFill="1" applyBorder="1" applyAlignment="1">
      <alignment horizontal="right" vertical="center" wrapText="1"/>
    </xf>
    <xf numFmtId="165" fontId="29" fillId="18" borderId="11" xfId="0" applyNumberFormat="1" applyFont="1" applyFill="1" applyBorder="1" applyAlignment="1">
      <alignment horizontal="right" vertical="center" wrapText="1"/>
    </xf>
    <xf numFmtId="165" fontId="29" fillId="18" borderId="11" xfId="0" applyNumberFormat="1" applyFont="1" applyFill="1" applyBorder="1" applyAlignment="1" applyProtection="1">
      <alignment vertical="center" wrapText="1"/>
      <protection/>
    </xf>
    <xf numFmtId="164" fontId="19" fillId="0" borderId="10" xfId="0" applyFont="1" applyBorder="1" applyAlignment="1">
      <alignment vertical="center" wrapText="1"/>
    </xf>
    <xf numFmtId="167" fontId="29" fillId="0" borderId="0" xfId="0" applyNumberFormat="1" applyFont="1" applyFill="1" applyBorder="1" applyAlignment="1">
      <alignment vertical="top" wrapText="1"/>
    </xf>
    <xf numFmtId="164" fontId="33" fillId="0" borderId="0" xfId="0" applyFont="1" applyAlignment="1">
      <alignment/>
    </xf>
    <xf numFmtId="164" fontId="26" fillId="0" borderId="9" xfId="0" applyFont="1" applyBorder="1" applyAlignment="1">
      <alignment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Arkusz1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workbookViewId="0" topLeftCell="A1">
      <selection activeCell="J50" sqref="J50"/>
    </sheetView>
  </sheetViews>
  <sheetFormatPr defaultColWidth="9.00390625" defaultRowHeight="12.75"/>
  <cols>
    <col min="1" max="1" width="2.75390625" style="1" customWidth="1"/>
    <col min="2" max="2" width="53.875" style="2" customWidth="1"/>
    <col min="3" max="3" width="16.00390625" style="3" customWidth="1"/>
    <col min="4" max="4" width="7.00390625" style="3" customWidth="1"/>
    <col min="5" max="5" width="8.75390625" style="4" customWidth="1"/>
    <col min="6" max="6" width="10.125" style="5" customWidth="1"/>
    <col min="7" max="7" width="6.625" style="6" customWidth="1"/>
    <col min="8" max="8" width="11.75390625" style="7" customWidth="1"/>
    <col min="9" max="9" width="12.625" style="7" customWidth="1"/>
    <col min="10" max="10" width="8.00390625" style="1" customWidth="1"/>
    <col min="11" max="11" width="14.875" style="2" customWidth="1"/>
    <col min="12" max="12" width="12.625" style="2" customWidth="1"/>
    <col min="13" max="13" width="12.875" style="2" customWidth="1"/>
    <col min="14" max="14" width="14.00390625" style="2" customWidth="1"/>
    <col min="15" max="252" width="9.00390625" style="2" customWidth="1"/>
  </cols>
  <sheetData>
    <row r="1" spans="1:21" ht="70.5" customHeight="1">
      <c r="A1" s="8" t="s">
        <v>0</v>
      </c>
      <c r="B1" s="8"/>
      <c r="C1" s="8"/>
      <c r="D1" s="8"/>
      <c r="E1" s="8"/>
      <c r="F1" s="8"/>
      <c r="G1" s="8"/>
      <c r="H1" s="8" t="e">
        <f>"e"*"f"</f>
        <v>#VALUE!</v>
      </c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7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27.7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56" s="18" customFormat="1" ht="27.75" customHeight="1">
      <c r="A4" s="12" t="s">
        <v>2</v>
      </c>
      <c r="B4" s="12"/>
      <c r="C4" s="13" t="s">
        <v>3</v>
      </c>
      <c r="D4" s="13" t="s">
        <v>4</v>
      </c>
      <c r="E4" s="13" t="s">
        <v>5</v>
      </c>
      <c r="F4" s="14" t="s">
        <v>6</v>
      </c>
      <c r="G4" s="15" t="s">
        <v>7</v>
      </c>
      <c r="H4" s="14" t="s">
        <v>8</v>
      </c>
      <c r="I4" s="14" t="s">
        <v>9</v>
      </c>
      <c r="J4" s="13" t="s">
        <v>10</v>
      </c>
      <c r="K4" s="16"/>
      <c r="L4" s="16"/>
      <c r="M4" s="17"/>
      <c r="N4" s="16"/>
      <c r="O4" s="17"/>
      <c r="P4" s="17"/>
      <c r="Q4" s="17"/>
      <c r="R4" s="17"/>
      <c r="S4" s="17"/>
      <c r="T4" s="17"/>
      <c r="U4" s="17"/>
      <c r="IS4" s="19"/>
      <c r="IT4" s="19"/>
      <c r="IU4" s="19"/>
      <c r="IV4" s="19"/>
    </row>
    <row r="5" spans="1:256" s="29" customFormat="1" ht="27.75" customHeight="1">
      <c r="A5" s="20">
        <v>1</v>
      </c>
      <c r="B5" s="21" t="s">
        <v>11</v>
      </c>
      <c r="C5" s="22"/>
      <c r="D5" s="20" t="s">
        <v>12</v>
      </c>
      <c r="E5" s="23">
        <v>200</v>
      </c>
      <c r="F5" s="24"/>
      <c r="G5" s="25"/>
      <c r="H5" s="26">
        <f>E5*F5</f>
        <v>0</v>
      </c>
      <c r="I5" s="26">
        <f>H5+(H5*G5/100)</f>
        <v>0</v>
      </c>
      <c r="J5" s="20"/>
      <c r="K5" s="27"/>
      <c r="L5" s="27"/>
      <c r="M5" s="28"/>
      <c r="N5" s="27"/>
      <c r="O5" s="27"/>
      <c r="P5" s="27"/>
      <c r="Q5" s="27"/>
      <c r="R5" s="27"/>
      <c r="S5" s="27"/>
      <c r="T5" s="27"/>
      <c r="U5" s="27"/>
      <c r="IS5" s="19"/>
      <c r="IT5" s="19"/>
      <c r="IU5" s="19"/>
      <c r="IV5" s="19"/>
    </row>
    <row r="6" spans="1:256" s="29" customFormat="1" ht="27.75" customHeight="1">
      <c r="A6" s="20">
        <v>2</v>
      </c>
      <c r="B6" s="21" t="s">
        <v>13</v>
      </c>
      <c r="C6" s="22"/>
      <c r="D6" s="20" t="s">
        <v>12</v>
      </c>
      <c r="E6" s="23">
        <v>30</v>
      </c>
      <c r="F6" s="24"/>
      <c r="G6" s="25"/>
      <c r="H6" s="26">
        <f>E6*F6</f>
        <v>0</v>
      </c>
      <c r="I6" s="26">
        <f>H6+(H6*G6/100)</f>
        <v>0</v>
      </c>
      <c r="J6" s="20"/>
      <c r="K6" s="27"/>
      <c r="L6" s="27"/>
      <c r="M6" s="28"/>
      <c r="N6" s="27"/>
      <c r="O6" s="27"/>
      <c r="P6" s="27"/>
      <c r="Q6" s="27"/>
      <c r="R6" s="27"/>
      <c r="S6" s="27"/>
      <c r="T6" s="27"/>
      <c r="U6" s="27"/>
      <c r="IS6" s="19"/>
      <c r="IT6" s="19"/>
      <c r="IU6" s="19"/>
      <c r="IV6" s="19"/>
    </row>
    <row r="7" spans="1:256" s="29" customFormat="1" ht="27.75" customHeight="1">
      <c r="A7" s="20">
        <v>3</v>
      </c>
      <c r="B7" s="21" t="s">
        <v>14</v>
      </c>
      <c r="C7" s="22"/>
      <c r="D7" s="20" t="s">
        <v>12</v>
      </c>
      <c r="E7" s="23">
        <v>250</v>
      </c>
      <c r="F7" s="24"/>
      <c r="G7" s="25"/>
      <c r="H7" s="26">
        <f>E7*F7</f>
        <v>0</v>
      </c>
      <c r="I7" s="26">
        <f>H7+(H7*G7/100)</f>
        <v>0</v>
      </c>
      <c r="J7" s="20"/>
      <c r="K7" s="27"/>
      <c r="L7" s="27"/>
      <c r="M7" s="28"/>
      <c r="N7" s="27"/>
      <c r="O7" s="27"/>
      <c r="P7" s="27"/>
      <c r="Q7" s="27"/>
      <c r="R7" s="27"/>
      <c r="S7" s="27"/>
      <c r="T7" s="27"/>
      <c r="U7" s="27"/>
      <c r="IS7" s="19"/>
      <c r="IT7" s="19"/>
      <c r="IU7" s="19"/>
      <c r="IV7" s="19"/>
    </row>
    <row r="8" spans="1:21" s="19" customFormat="1" ht="42" customHeight="1">
      <c r="A8" s="20">
        <v>4</v>
      </c>
      <c r="B8" s="21" t="s">
        <v>15</v>
      </c>
      <c r="C8" s="20"/>
      <c r="D8" s="20" t="s">
        <v>16</v>
      </c>
      <c r="E8" s="21">
        <v>20</v>
      </c>
      <c r="F8" s="30"/>
      <c r="G8" s="31"/>
      <c r="H8" s="26">
        <f>E8*F8</f>
        <v>0</v>
      </c>
      <c r="I8" s="26">
        <f>H8+(H8*G8/100)</f>
        <v>0</v>
      </c>
      <c r="J8" s="20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s="19" customFormat="1" ht="42" customHeight="1">
      <c r="A9" s="20">
        <v>5</v>
      </c>
      <c r="B9" s="33" t="s">
        <v>17</v>
      </c>
      <c r="C9" s="20"/>
      <c r="D9" s="20" t="s">
        <v>12</v>
      </c>
      <c r="E9" s="21">
        <v>750</v>
      </c>
      <c r="F9" s="30"/>
      <c r="G9" s="31"/>
      <c r="H9" s="26">
        <f>E9*F9</f>
        <v>0</v>
      </c>
      <c r="I9" s="26">
        <f>H9+(H9*G9/100)</f>
        <v>0</v>
      </c>
      <c r="J9" s="20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56" s="34" customFormat="1" ht="56.25" customHeight="1">
      <c r="A10" s="20">
        <v>6</v>
      </c>
      <c r="B10" s="21" t="s">
        <v>18</v>
      </c>
      <c r="C10" s="20"/>
      <c r="D10" s="20" t="s">
        <v>16</v>
      </c>
      <c r="E10" s="21">
        <v>900</v>
      </c>
      <c r="F10" s="30"/>
      <c r="G10" s="31"/>
      <c r="H10" s="26">
        <f>E10*F10</f>
        <v>0</v>
      </c>
      <c r="I10" s="26">
        <f>H10+(H10*G10/100)</f>
        <v>0</v>
      </c>
      <c r="J10" s="20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IS10" s="19"/>
      <c r="IT10" s="19"/>
      <c r="IU10" s="19"/>
      <c r="IV10" s="19"/>
    </row>
    <row r="11" spans="1:256" s="34" customFormat="1" ht="56.25" customHeight="1">
      <c r="A11" s="20">
        <v>7</v>
      </c>
      <c r="B11" s="21" t="s">
        <v>19</v>
      </c>
      <c r="C11" s="20"/>
      <c r="D11" s="20" t="s">
        <v>16</v>
      </c>
      <c r="E11" s="21">
        <v>110</v>
      </c>
      <c r="F11" s="30"/>
      <c r="G11" s="31"/>
      <c r="H11" s="26">
        <f>E11*F11</f>
        <v>0</v>
      </c>
      <c r="I11" s="26">
        <f>H11+(H11*G11/100)</f>
        <v>0</v>
      </c>
      <c r="J11" s="20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IS11" s="19"/>
      <c r="IT11" s="19"/>
      <c r="IU11" s="19"/>
      <c r="IV11" s="19"/>
    </row>
    <row r="12" spans="1:256" s="34" customFormat="1" ht="56.25" customHeight="1">
      <c r="A12" s="20">
        <v>8</v>
      </c>
      <c r="B12" s="21" t="s">
        <v>20</v>
      </c>
      <c r="C12" s="20"/>
      <c r="D12" s="20" t="s">
        <v>16</v>
      </c>
      <c r="E12" s="21">
        <v>200</v>
      </c>
      <c r="F12" s="30"/>
      <c r="G12" s="31"/>
      <c r="H12" s="26">
        <f>E12*F12</f>
        <v>0</v>
      </c>
      <c r="I12" s="26">
        <f>H12+(H12*G12/100)</f>
        <v>0</v>
      </c>
      <c r="J12" s="20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IS12" s="19"/>
      <c r="IT12" s="19"/>
      <c r="IU12" s="19"/>
      <c r="IV12" s="19"/>
    </row>
    <row r="13" spans="1:256" s="34" customFormat="1" ht="56.25" customHeight="1">
      <c r="A13" s="20">
        <v>9</v>
      </c>
      <c r="B13" s="21" t="s">
        <v>21</v>
      </c>
      <c r="C13" s="20"/>
      <c r="D13" s="20" t="s">
        <v>16</v>
      </c>
      <c r="E13" s="21">
        <v>5000</v>
      </c>
      <c r="F13" s="30"/>
      <c r="G13" s="31"/>
      <c r="H13" s="26">
        <f>E13*F13</f>
        <v>0</v>
      </c>
      <c r="I13" s="26">
        <f>H13+(H13*G13/100)</f>
        <v>0</v>
      </c>
      <c r="J13" s="20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IS13" s="19"/>
      <c r="IT13" s="19"/>
      <c r="IU13" s="19"/>
      <c r="IV13" s="19"/>
    </row>
    <row r="14" spans="1:256" s="34" customFormat="1" ht="56.25" customHeight="1">
      <c r="A14" s="20">
        <v>10</v>
      </c>
      <c r="B14" s="21" t="s">
        <v>22</v>
      </c>
      <c r="C14" s="20"/>
      <c r="D14" s="20" t="s">
        <v>16</v>
      </c>
      <c r="E14" s="21">
        <v>5000</v>
      </c>
      <c r="F14" s="30"/>
      <c r="G14" s="31"/>
      <c r="H14" s="26">
        <f>E14*F14</f>
        <v>0</v>
      </c>
      <c r="I14" s="26">
        <f>H14+(H14*G14/100)</f>
        <v>0</v>
      </c>
      <c r="J14" s="2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IS14" s="19"/>
      <c r="IT14" s="19"/>
      <c r="IU14" s="19"/>
      <c r="IV14" s="19"/>
    </row>
    <row r="15" spans="1:256" s="34" customFormat="1" ht="56.25" customHeight="1">
      <c r="A15" s="20">
        <v>11</v>
      </c>
      <c r="B15" s="21" t="s">
        <v>23</v>
      </c>
      <c r="C15" s="20"/>
      <c r="D15" s="20" t="s">
        <v>16</v>
      </c>
      <c r="E15" s="21">
        <v>1950</v>
      </c>
      <c r="F15" s="30"/>
      <c r="G15" s="31"/>
      <c r="H15" s="26">
        <f>E15*F15</f>
        <v>0</v>
      </c>
      <c r="I15" s="26">
        <f>H15+(H15*G15/100)</f>
        <v>0</v>
      </c>
      <c r="J15" s="2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IS15" s="19"/>
      <c r="IT15" s="19"/>
      <c r="IU15" s="19"/>
      <c r="IV15" s="19"/>
    </row>
    <row r="16" spans="1:256" s="34" customFormat="1" ht="56.25" customHeight="1">
      <c r="A16" s="20">
        <v>12</v>
      </c>
      <c r="B16" s="21" t="s">
        <v>24</v>
      </c>
      <c r="C16" s="20"/>
      <c r="D16" s="20" t="s">
        <v>16</v>
      </c>
      <c r="E16" s="21">
        <v>1950</v>
      </c>
      <c r="F16" s="30"/>
      <c r="G16" s="31"/>
      <c r="H16" s="26">
        <f>E16*F16</f>
        <v>0</v>
      </c>
      <c r="I16" s="26">
        <f>H16+(H16*G16/100)</f>
        <v>0</v>
      </c>
      <c r="J16" s="20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IS16" s="19"/>
      <c r="IT16" s="19"/>
      <c r="IU16" s="19"/>
      <c r="IV16" s="19"/>
    </row>
    <row r="17" spans="1:256" s="34" customFormat="1" ht="56.25" customHeight="1">
      <c r="A17" s="20">
        <v>13</v>
      </c>
      <c r="B17" s="21" t="s">
        <v>25</v>
      </c>
      <c r="C17" s="20"/>
      <c r="D17" s="20" t="s">
        <v>16</v>
      </c>
      <c r="E17" s="35">
        <v>200</v>
      </c>
      <c r="F17" s="30"/>
      <c r="G17" s="31"/>
      <c r="H17" s="26">
        <f>E17*F17</f>
        <v>0</v>
      </c>
      <c r="I17" s="26">
        <f>H17+(H17*G17/100)</f>
        <v>0</v>
      </c>
      <c r="J17" s="2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IS17" s="19"/>
      <c r="IT17" s="19"/>
      <c r="IU17" s="19"/>
      <c r="IV17" s="19"/>
    </row>
    <row r="18" spans="1:256" s="34" customFormat="1" ht="56.25" customHeight="1">
      <c r="A18" s="20">
        <v>14</v>
      </c>
      <c r="B18" s="21" t="s">
        <v>26</v>
      </c>
      <c r="C18" s="20"/>
      <c r="D18" s="20" t="s">
        <v>16</v>
      </c>
      <c r="E18" s="36">
        <v>1000</v>
      </c>
      <c r="F18" s="30"/>
      <c r="G18" s="31"/>
      <c r="H18" s="26">
        <f>E18*F18</f>
        <v>0</v>
      </c>
      <c r="I18" s="26">
        <f>H18+(H18*G18/100)</f>
        <v>0</v>
      </c>
      <c r="J18" s="20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IS18" s="19"/>
      <c r="IT18" s="19"/>
      <c r="IU18" s="19"/>
      <c r="IV18" s="19"/>
    </row>
    <row r="19" spans="1:256" s="29" customFormat="1" ht="27.75" customHeight="1">
      <c r="A19" s="20">
        <v>15</v>
      </c>
      <c r="B19" s="33" t="s">
        <v>27</v>
      </c>
      <c r="C19" s="37"/>
      <c r="D19" s="38" t="s">
        <v>28</v>
      </c>
      <c r="E19" s="39">
        <v>1000</v>
      </c>
      <c r="F19" s="24"/>
      <c r="G19" s="25"/>
      <c r="H19" s="26">
        <f>E19*F19</f>
        <v>0</v>
      </c>
      <c r="I19" s="26">
        <f>H19+(H19*G19/100)</f>
        <v>0</v>
      </c>
      <c r="J19" s="22"/>
      <c r="K19" s="27"/>
      <c r="L19" s="27"/>
      <c r="M19" s="28"/>
      <c r="N19" s="27"/>
      <c r="O19" s="27"/>
      <c r="P19" s="27"/>
      <c r="Q19" s="27"/>
      <c r="R19" s="27"/>
      <c r="S19" s="27"/>
      <c r="T19" s="27"/>
      <c r="U19" s="27"/>
      <c r="IS19" s="19"/>
      <c r="IT19" s="19"/>
      <c r="IU19" s="19"/>
      <c r="IV19" s="19"/>
    </row>
    <row r="20" spans="1:256" s="34" customFormat="1" ht="27.75" customHeight="1">
      <c r="A20" s="20">
        <v>16</v>
      </c>
      <c r="B20" s="21" t="s">
        <v>29</v>
      </c>
      <c r="C20" s="20"/>
      <c r="D20" s="20" t="s">
        <v>12</v>
      </c>
      <c r="E20" s="21">
        <v>120</v>
      </c>
      <c r="F20" s="30"/>
      <c r="G20" s="31"/>
      <c r="H20" s="26">
        <f>E20*F20</f>
        <v>0</v>
      </c>
      <c r="I20" s="26">
        <f>H20+(H20*G20/100)</f>
        <v>0</v>
      </c>
      <c r="J20" s="20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IS20" s="19"/>
      <c r="IT20" s="19"/>
      <c r="IU20" s="19"/>
      <c r="IV20" s="19"/>
    </row>
    <row r="21" spans="1:256" s="34" customFormat="1" ht="27.75" customHeight="1">
      <c r="A21" s="20">
        <v>17</v>
      </c>
      <c r="B21" s="21" t="s">
        <v>30</v>
      </c>
      <c r="C21" s="20"/>
      <c r="D21" s="20" t="s">
        <v>12</v>
      </c>
      <c r="E21" s="21">
        <v>100</v>
      </c>
      <c r="F21" s="30"/>
      <c r="G21" s="31"/>
      <c r="H21" s="26">
        <f>E21*F21</f>
        <v>0</v>
      </c>
      <c r="I21" s="26">
        <f>H21+(H21*G21/100)</f>
        <v>0</v>
      </c>
      <c r="J21" s="20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IS21" s="19"/>
      <c r="IT21" s="19"/>
      <c r="IU21" s="19"/>
      <c r="IV21" s="19"/>
    </row>
    <row r="22" spans="1:256" s="45" customFormat="1" ht="27.75" customHeight="1">
      <c r="A22" s="20">
        <v>18</v>
      </c>
      <c r="B22" s="36" t="s">
        <v>31</v>
      </c>
      <c r="C22" s="40"/>
      <c r="D22" s="41" t="s">
        <v>12</v>
      </c>
      <c r="E22" s="42">
        <v>10</v>
      </c>
      <c r="F22" s="43"/>
      <c r="G22" s="44"/>
      <c r="H22" s="26">
        <f>E22*F22</f>
        <v>0</v>
      </c>
      <c r="I22" s="26">
        <f>H22+(H22*G22/100)</f>
        <v>0</v>
      </c>
      <c r="J22" s="41"/>
      <c r="K22" s="27"/>
      <c r="L22" s="27"/>
      <c r="M22" s="28"/>
      <c r="N22" s="27"/>
      <c r="O22" s="27"/>
      <c r="P22" s="27"/>
      <c r="Q22" s="27"/>
      <c r="R22" s="27"/>
      <c r="S22" s="27"/>
      <c r="T22" s="27"/>
      <c r="U22" s="27"/>
      <c r="IS22" s="46"/>
      <c r="IT22" s="46"/>
      <c r="IU22" s="46"/>
      <c r="IV22" s="46"/>
    </row>
    <row r="23" spans="1:256" s="29" customFormat="1" ht="27.75" customHeight="1">
      <c r="A23" s="20">
        <v>19</v>
      </c>
      <c r="B23" s="21" t="s">
        <v>32</v>
      </c>
      <c r="C23" s="22"/>
      <c r="D23" s="20" t="s">
        <v>12</v>
      </c>
      <c r="E23" s="23">
        <v>10</v>
      </c>
      <c r="F23" s="24"/>
      <c r="G23" s="25"/>
      <c r="H23" s="26">
        <f>E23*F23</f>
        <v>0</v>
      </c>
      <c r="I23" s="26">
        <f>H23+(H23*G23/100)</f>
        <v>0</v>
      </c>
      <c r="J23" s="20"/>
      <c r="K23" s="27"/>
      <c r="L23" s="27"/>
      <c r="M23" s="28"/>
      <c r="N23" s="27"/>
      <c r="O23" s="27"/>
      <c r="P23" s="27"/>
      <c r="Q23" s="27"/>
      <c r="R23" s="27"/>
      <c r="S23" s="27"/>
      <c r="T23" s="27"/>
      <c r="U23" s="27"/>
      <c r="IS23" s="19"/>
      <c r="IT23" s="19"/>
      <c r="IU23" s="19"/>
      <c r="IV23" s="19"/>
    </row>
    <row r="24" spans="1:256" s="45" customFormat="1" ht="27.75" customHeight="1">
      <c r="A24" s="20">
        <v>20</v>
      </c>
      <c r="B24" s="36" t="s">
        <v>33</v>
      </c>
      <c r="C24" s="40"/>
      <c r="D24" s="41" t="s">
        <v>12</v>
      </c>
      <c r="E24" s="42">
        <v>10</v>
      </c>
      <c r="F24" s="43"/>
      <c r="G24" s="44"/>
      <c r="H24" s="26">
        <f>E24*F24</f>
        <v>0</v>
      </c>
      <c r="I24" s="26">
        <f>H24+(H24*G24/100)</f>
        <v>0</v>
      </c>
      <c r="J24" s="41"/>
      <c r="K24" s="27"/>
      <c r="L24" s="27"/>
      <c r="M24" s="28"/>
      <c r="N24" s="27"/>
      <c r="O24" s="27"/>
      <c r="P24" s="27"/>
      <c r="Q24" s="27"/>
      <c r="R24" s="27"/>
      <c r="S24" s="27"/>
      <c r="T24" s="27"/>
      <c r="U24" s="27"/>
      <c r="IS24" s="46"/>
      <c r="IT24" s="46"/>
      <c r="IU24" s="46"/>
      <c r="IV24" s="46"/>
    </row>
    <row r="25" spans="1:256" s="45" customFormat="1" ht="27.75" customHeight="1">
      <c r="A25" s="20">
        <v>21</v>
      </c>
      <c r="B25" s="36" t="s">
        <v>34</v>
      </c>
      <c r="C25" s="40"/>
      <c r="D25" s="41" t="s">
        <v>12</v>
      </c>
      <c r="E25" s="42">
        <v>10</v>
      </c>
      <c r="F25" s="43"/>
      <c r="G25" s="44"/>
      <c r="H25" s="26">
        <f>E25*F25</f>
        <v>0</v>
      </c>
      <c r="I25" s="26">
        <f>H25+(H25*G25/100)</f>
        <v>0</v>
      </c>
      <c r="J25" s="41"/>
      <c r="K25" s="27"/>
      <c r="L25" s="27"/>
      <c r="M25" s="28"/>
      <c r="N25" s="27"/>
      <c r="O25" s="27"/>
      <c r="P25" s="27"/>
      <c r="Q25" s="27"/>
      <c r="R25" s="27"/>
      <c r="S25" s="27"/>
      <c r="T25" s="27"/>
      <c r="U25" s="27"/>
      <c r="IS25" s="46"/>
      <c r="IT25" s="46"/>
      <c r="IU25" s="46"/>
      <c r="IV25" s="46"/>
    </row>
    <row r="26" spans="1:256" s="29" customFormat="1" ht="27.75" customHeight="1">
      <c r="A26" s="20">
        <v>22</v>
      </c>
      <c r="B26" s="21" t="s">
        <v>35</v>
      </c>
      <c r="C26" s="22"/>
      <c r="D26" s="20" t="s">
        <v>16</v>
      </c>
      <c r="E26" s="23">
        <v>500</v>
      </c>
      <c r="F26" s="24"/>
      <c r="G26" s="25"/>
      <c r="H26" s="26">
        <f>E26*F26</f>
        <v>0</v>
      </c>
      <c r="I26" s="26">
        <f>H26+(H26*G26/100)</f>
        <v>0</v>
      </c>
      <c r="J26" s="22"/>
      <c r="K26" s="27"/>
      <c r="L26" s="27"/>
      <c r="M26" s="28"/>
      <c r="N26" s="27"/>
      <c r="O26" s="27"/>
      <c r="P26" s="27"/>
      <c r="Q26" s="27"/>
      <c r="R26" s="27"/>
      <c r="S26" s="27"/>
      <c r="T26" s="27"/>
      <c r="U26" s="27"/>
      <c r="IS26" s="19"/>
      <c r="IT26" s="19"/>
      <c r="IU26" s="19"/>
      <c r="IV26" s="19"/>
    </row>
    <row r="27" spans="1:256" s="29" customFormat="1" ht="27.75" customHeight="1">
      <c r="A27" s="20">
        <v>23</v>
      </c>
      <c r="B27" s="21" t="s">
        <v>36</v>
      </c>
      <c r="C27" s="22"/>
      <c r="D27" s="20" t="s">
        <v>16</v>
      </c>
      <c r="E27" s="23">
        <v>700</v>
      </c>
      <c r="F27" s="24"/>
      <c r="G27" s="25"/>
      <c r="H27" s="26">
        <f>E27*F27</f>
        <v>0</v>
      </c>
      <c r="I27" s="26">
        <f>H27+(H27*G27/100)</f>
        <v>0</v>
      </c>
      <c r="J27" s="22"/>
      <c r="K27" s="27"/>
      <c r="L27" s="27"/>
      <c r="M27" s="28"/>
      <c r="N27" s="27"/>
      <c r="O27" s="27"/>
      <c r="P27" s="27"/>
      <c r="Q27" s="27"/>
      <c r="R27" s="27"/>
      <c r="S27" s="27"/>
      <c r="T27" s="27"/>
      <c r="U27" s="27"/>
      <c r="IS27" s="19"/>
      <c r="IT27" s="19"/>
      <c r="IU27" s="19"/>
      <c r="IV27" s="19"/>
    </row>
    <row r="28" spans="1:256" s="29" customFormat="1" ht="27.75" customHeight="1">
      <c r="A28" s="20">
        <v>24</v>
      </c>
      <c r="B28" s="21" t="s">
        <v>37</v>
      </c>
      <c r="C28" s="22"/>
      <c r="D28" s="20" t="s">
        <v>12</v>
      </c>
      <c r="E28" s="23">
        <v>600</v>
      </c>
      <c r="F28" s="24"/>
      <c r="G28" s="25"/>
      <c r="H28" s="26">
        <f>E28*F28</f>
        <v>0</v>
      </c>
      <c r="I28" s="26">
        <f>H28+(H28*G28/100)</f>
        <v>0</v>
      </c>
      <c r="J28" s="22"/>
      <c r="K28" s="27"/>
      <c r="L28" s="27"/>
      <c r="M28" s="28"/>
      <c r="N28" s="27"/>
      <c r="O28" s="27"/>
      <c r="P28" s="27"/>
      <c r="Q28" s="27"/>
      <c r="R28" s="27"/>
      <c r="S28" s="27"/>
      <c r="T28" s="27"/>
      <c r="U28" s="27"/>
      <c r="IS28" s="19"/>
      <c r="IT28" s="19"/>
      <c r="IU28" s="19"/>
      <c r="IV28" s="19"/>
    </row>
    <row r="29" spans="1:256" s="29" customFormat="1" ht="27.75" customHeight="1">
      <c r="A29" s="20">
        <v>25</v>
      </c>
      <c r="B29" s="36" t="s">
        <v>38</v>
      </c>
      <c r="C29" s="22"/>
      <c r="D29" s="20" t="s">
        <v>12</v>
      </c>
      <c r="E29" s="23">
        <v>2000</v>
      </c>
      <c r="F29" s="24"/>
      <c r="G29" s="25"/>
      <c r="H29" s="26">
        <f>E29*F29</f>
        <v>0</v>
      </c>
      <c r="I29" s="26">
        <f>H29+(H29*G29/100)</f>
        <v>0</v>
      </c>
      <c r="J29" s="22"/>
      <c r="K29" s="27"/>
      <c r="L29" s="27"/>
      <c r="M29" s="28"/>
      <c r="N29" s="27"/>
      <c r="O29" s="27"/>
      <c r="P29" s="27"/>
      <c r="Q29" s="27"/>
      <c r="R29" s="27"/>
      <c r="S29" s="27"/>
      <c r="T29" s="27"/>
      <c r="U29" s="27"/>
      <c r="IS29" s="19"/>
      <c r="IT29" s="19"/>
      <c r="IU29" s="19"/>
      <c r="IV29" s="19"/>
    </row>
    <row r="30" spans="1:256" s="45" customFormat="1" ht="41.25" customHeight="1">
      <c r="A30" s="20">
        <v>26</v>
      </c>
      <c r="B30" s="36" t="s">
        <v>39</v>
      </c>
      <c r="C30" s="40"/>
      <c r="D30" s="41" t="s">
        <v>16</v>
      </c>
      <c r="E30" s="42">
        <v>6</v>
      </c>
      <c r="F30" s="43"/>
      <c r="G30" s="44"/>
      <c r="H30" s="26">
        <f>E30*F30</f>
        <v>0</v>
      </c>
      <c r="I30" s="26">
        <f>H30+(H30*G30/100)</f>
        <v>0</v>
      </c>
      <c r="J30" s="40"/>
      <c r="K30" s="47"/>
      <c r="L30" s="47"/>
      <c r="M30" s="48"/>
      <c r="N30" s="49"/>
      <c r="O30" s="47"/>
      <c r="P30" s="47"/>
      <c r="Q30" s="47"/>
      <c r="R30" s="47"/>
      <c r="S30" s="47"/>
      <c r="T30" s="47"/>
      <c r="U30" s="47"/>
      <c r="IS30" s="46"/>
      <c r="IT30" s="46"/>
      <c r="IU30" s="46"/>
      <c r="IV30" s="46"/>
    </row>
    <row r="31" spans="1:256" s="29" customFormat="1" ht="27.75" customHeight="1">
      <c r="A31" s="20">
        <v>27</v>
      </c>
      <c r="B31" s="21" t="s">
        <v>40</v>
      </c>
      <c r="C31" s="22"/>
      <c r="D31" s="20" t="s">
        <v>16</v>
      </c>
      <c r="E31" s="23">
        <v>20</v>
      </c>
      <c r="F31" s="24"/>
      <c r="G31" s="25"/>
      <c r="H31" s="26">
        <f>E31*F31</f>
        <v>0</v>
      </c>
      <c r="I31" s="26">
        <f>H31+(H31*G31/100)</f>
        <v>0</v>
      </c>
      <c r="J31" s="22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IS31" s="19"/>
      <c r="IT31" s="19"/>
      <c r="IU31" s="19"/>
      <c r="IV31" s="19"/>
    </row>
    <row r="32" spans="1:256" s="29" customFormat="1" ht="27.75" customHeight="1">
      <c r="A32" s="20">
        <v>28</v>
      </c>
      <c r="B32" s="33" t="s">
        <v>41</v>
      </c>
      <c r="C32" s="38"/>
      <c r="D32" s="20" t="s">
        <v>12</v>
      </c>
      <c r="E32" s="21">
        <v>15000</v>
      </c>
      <c r="F32" s="30"/>
      <c r="G32" s="31"/>
      <c r="H32" s="26">
        <f>E32*F32</f>
        <v>0</v>
      </c>
      <c r="I32" s="26">
        <f>H32+(H32*G32/100)</f>
        <v>0</v>
      </c>
      <c r="J32" s="20"/>
      <c r="K32" s="27"/>
      <c r="L32" s="27"/>
      <c r="M32" s="28"/>
      <c r="N32" s="27"/>
      <c r="O32" s="27"/>
      <c r="P32" s="27"/>
      <c r="Q32" s="27"/>
      <c r="R32" s="27"/>
      <c r="S32" s="27"/>
      <c r="T32" s="27"/>
      <c r="U32" s="27"/>
      <c r="IS32" s="19"/>
      <c r="IT32" s="19"/>
      <c r="IU32" s="19"/>
      <c r="IV32" s="19"/>
    </row>
    <row r="33" spans="1:256" s="29" customFormat="1" ht="42.75" customHeight="1">
      <c r="A33" s="20">
        <v>29</v>
      </c>
      <c r="B33" s="33" t="s">
        <v>42</v>
      </c>
      <c r="C33" s="22"/>
      <c r="D33" s="20" t="s">
        <v>12</v>
      </c>
      <c r="E33" s="23">
        <v>2500</v>
      </c>
      <c r="F33" s="24"/>
      <c r="G33" s="25"/>
      <c r="H33" s="26">
        <f>E33*F33</f>
        <v>0</v>
      </c>
      <c r="I33" s="26">
        <f>H33+(H33*G33/100)</f>
        <v>0</v>
      </c>
      <c r="J33" s="22"/>
      <c r="K33" s="27"/>
      <c r="L33" s="27"/>
      <c r="M33" s="27"/>
      <c r="N33" s="32"/>
      <c r="O33" s="27"/>
      <c r="P33" s="27"/>
      <c r="Q33" s="27"/>
      <c r="R33" s="27"/>
      <c r="S33" s="27"/>
      <c r="T33" s="27"/>
      <c r="U33" s="27"/>
      <c r="IS33" s="19"/>
      <c r="IT33" s="19"/>
      <c r="IU33" s="19"/>
      <c r="IV33" s="19"/>
    </row>
    <row r="34" spans="1:256" s="45" customFormat="1" ht="42.75" customHeight="1">
      <c r="A34" s="20">
        <v>30</v>
      </c>
      <c r="B34" s="36" t="s">
        <v>43</v>
      </c>
      <c r="C34" s="40"/>
      <c r="D34" s="41" t="s">
        <v>12</v>
      </c>
      <c r="E34" s="42">
        <v>50</v>
      </c>
      <c r="F34" s="43"/>
      <c r="G34" s="44"/>
      <c r="H34" s="26">
        <f>E34*F34</f>
        <v>0</v>
      </c>
      <c r="I34" s="26">
        <f>H34+(H34*G34/100)</f>
        <v>0</v>
      </c>
      <c r="J34" s="40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IS34" s="46"/>
      <c r="IT34" s="46"/>
      <c r="IU34" s="46"/>
      <c r="IV34" s="46"/>
    </row>
    <row r="35" spans="1:256" s="29" customFormat="1" ht="70.5" customHeight="1">
      <c r="A35" s="20">
        <v>31</v>
      </c>
      <c r="B35" s="33" t="s">
        <v>44</v>
      </c>
      <c r="C35" s="22"/>
      <c r="D35" s="20" t="s">
        <v>12</v>
      </c>
      <c r="E35" s="23">
        <v>250</v>
      </c>
      <c r="F35" s="24"/>
      <c r="G35" s="25"/>
      <c r="H35" s="26">
        <f>E35*F35</f>
        <v>0</v>
      </c>
      <c r="I35" s="26">
        <f>H35+(H35*G35/100)</f>
        <v>0</v>
      </c>
      <c r="J35" s="22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IS35" s="19"/>
      <c r="IT35" s="19"/>
      <c r="IU35" s="19"/>
      <c r="IV35" s="19"/>
    </row>
    <row r="36" spans="1:256" s="29" customFormat="1" ht="42" customHeight="1">
      <c r="A36" s="20">
        <v>32</v>
      </c>
      <c r="B36" s="21" t="s">
        <v>45</v>
      </c>
      <c r="C36" s="22"/>
      <c r="D36" s="20" t="s">
        <v>12</v>
      </c>
      <c r="E36" s="23">
        <v>17000</v>
      </c>
      <c r="F36" s="24"/>
      <c r="G36" s="25"/>
      <c r="H36" s="26">
        <f>E36*F36</f>
        <v>0</v>
      </c>
      <c r="I36" s="26">
        <f>H36+(H36*G36/100)</f>
        <v>0</v>
      </c>
      <c r="J36" s="22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IS36" s="19"/>
      <c r="IT36" s="19"/>
      <c r="IU36" s="19"/>
      <c r="IV36" s="19"/>
    </row>
    <row r="37" spans="1:256" s="29" customFormat="1" ht="27.75" customHeight="1">
      <c r="A37" s="20">
        <v>33</v>
      </c>
      <c r="B37" s="21" t="s">
        <v>46</v>
      </c>
      <c r="C37" s="20"/>
      <c r="D37" s="20" t="s">
        <v>12</v>
      </c>
      <c r="E37" s="21">
        <v>60</v>
      </c>
      <c r="F37" s="30"/>
      <c r="G37" s="31"/>
      <c r="H37" s="26">
        <f>E37*F37</f>
        <v>0</v>
      </c>
      <c r="I37" s="26">
        <f>H37+(H37*G37/100)</f>
        <v>0</v>
      </c>
      <c r="J37" s="20"/>
      <c r="K37" s="27"/>
      <c r="L37" s="27"/>
      <c r="M37" s="28"/>
      <c r="N37" s="27"/>
      <c r="O37" s="27"/>
      <c r="P37" s="27"/>
      <c r="Q37" s="27"/>
      <c r="R37" s="27"/>
      <c r="S37" s="27"/>
      <c r="T37" s="27"/>
      <c r="U37" s="27"/>
      <c r="IS37" s="19"/>
      <c r="IT37" s="19"/>
      <c r="IU37" s="19"/>
      <c r="IV37" s="19"/>
    </row>
    <row r="38" spans="1:256" s="29" customFormat="1" ht="27.75" customHeight="1">
      <c r="A38" s="20">
        <v>34</v>
      </c>
      <c r="B38" s="21" t="s">
        <v>47</v>
      </c>
      <c r="C38" s="20"/>
      <c r="D38" s="20" t="s">
        <v>12</v>
      </c>
      <c r="E38" s="21">
        <v>50</v>
      </c>
      <c r="F38" s="30"/>
      <c r="G38" s="31"/>
      <c r="H38" s="26">
        <f>E38*F38</f>
        <v>0</v>
      </c>
      <c r="I38" s="26">
        <f>H38+(H38*G38/100)</f>
        <v>0</v>
      </c>
      <c r="J38" s="20"/>
      <c r="K38" s="27"/>
      <c r="L38" s="27"/>
      <c r="M38" s="28"/>
      <c r="N38" s="27"/>
      <c r="O38" s="27"/>
      <c r="P38" s="27"/>
      <c r="Q38" s="27"/>
      <c r="R38" s="27"/>
      <c r="S38" s="27"/>
      <c r="T38" s="27"/>
      <c r="U38" s="27"/>
      <c r="IS38" s="19"/>
      <c r="IT38" s="19"/>
      <c r="IU38" s="19"/>
      <c r="IV38" s="19"/>
    </row>
    <row r="39" spans="1:256" s="29" customFormat="1" ht="27.75" customHeight="1">
      <c r="A39" s="20">
        <v>35</v>
      </c>
      <c r="B39" s="33" t="s">
        <v>48</v>
      </c>
      <c r="C39" s="20"/>
      <c r="D39" s="20" t="s">
        <v>49</v>
      </c>
      <c r="E39" s="21">
        <v>10000</v>
      </c>
      <c r="F39" s="30"/>
      <c r="G39" s="31"/>
      <c r="H39" s="26">
        <f>E39*F39</f>
        <v>0</v>
      </c>
      <c r="I39" s="26">
        <f>H39+(H39*G39/100)</f>
        <v>0</v>
      </c>
      <c r="J39" s="20"/>
      <c r="K39" s="27"/>
      <c r="L39" s="27"/>
      <c r="M39" s="28"/>
      <c r="N39" s="27"/>
      <c r="O39" s="27"/>
      <c r="P39" s="27"/>
      <c r="Q39" s="27"/>
      <c r="R39" s="27"/>
      <c r="S39" s="27"/>
      <c r="T39" s="27"/>
      <c r="U39" s="27"/>
      <c r="IS39" s="19"/>
      <c r="IT39" s="19"/>
      <c r="IU39" s="19"/>
      <c r="IV39" s="19"/>
    </row>
    <row r="40" spans="1:256" s="29" customFormat="1" ht="27.75" customHeight="1">
      <c r="A40" s="20">
        <v>36</v>
      </c>
      <c r="B40" s="21" t="s">
        <v>50</v>
      </c>
      <c r="C40" s="20"/>
      <c r="D40" s="20" t="s">
        <v>12</v>
      </c>
      <c r="E40" s="21">
        <v>3000</v>
      </c>
      <c r="F40" s="30"/>
      <c r="G40" s="31"/>
      <c r="H40" s="26">
        <f>E40*F40</f>
        <v>0</v>
      </c>
      <c r="I40" s="26">
        <f>H40+(H40*G40/100)</f>
        <v>0</v>
      </c>
      <c r="J40" s="20"/>
      <c r="K40" s="27"/>
      <c r="L40" s="27"/>
      <c r="M40" s="28"/>
      <c r="N40" s="27"/>
      <c r="O40" s="27"/>
      <c r="P40" s="27"/>
      <c r="Q40" s="27"/>
      <c r="R40" s="27"/>
      <c r="S40" s="27"/>
      <c r="T40" s="27"/>
      <c r="U40" s="27"/>
      <c r="IS40" s="19"/>
      <c r="IT40" s="19"/>
      <c r="IU40" s="19"/>
      <c r="IV40" s="19"/>
    </row>
    <row r="41" spans="1:256" s="29" customFormat="1" ht="27.75" customHeight="1">
      <c r="A41" s="20">
        <v>37</v>
      </c>
      <c r="B41" s="21" t="s">
        <v>51</v>
      </c>
      <c r="C41" s="20"/>
      <c r="D41" s="20" t="s">
        <v>12</v>
      </c>
      <c r="E41" s="21">
        <v>2000</v>
      </c>
      <c r="F41" s="50"/>
      <c r="G41" s="31"/>
      <c r="H41" s="26">
        <f>E41*F41</f>
        <v>0</v>
      </c>
      <c r="I41" s="26">
        <f>H41+(H41*G41/100)</f>
        <v>0</v>
      </c>
      <c r="J41" s="20"/>
      <c r="K41" s="27"/>
      <c r="L41" s="27"/>
      <c r="M41" s="28"/>
      <c r="N41" s="27"/>
      <c r="O41" s="27"/>
      <c r="P41" s="27"/>
      <c r="Q41" s="27"/>
      <c r="R41" s="27"/>
      <c r="S41" s="27"/>
      <c r="T41" s="27"/>
      <c r="U41" s="27"/>
      <c r="IS41" s="19"/>
      <c r="IT41" s="19"/>
      <c r="IU41" s="19"/>
      <c r="IV41" s="19"/>
    </row>
    <row r="42" spans="1:256" s="29" customFormat="1" ht="27.75" customHeight="1">
      <c r="A42" s="20">
        <v>38</v>
      </c>
      <c r="B42" s="21" t="s">
        <v>52</v>
      </c>
      <c r="C42" s="20"/>
      <c r="D42" s="20" t="s">
        <v>12</v>
      </c>
      <c r="E42" s="21">
        <v>1200</v>
      </c>
      <c r="F42" s="30"/>
      <c r="G42" s="31"/>
      <c r="H42" s="26">
        <f>E42*F42</f>
        <v>0</v>
      </c>
      <c r="I42" s="26">
        <f>H42+(H42*G42/100)</f>
        <v>0</v>
      </c>
      <c r="J42" s="20"/>
      <c r="K42" s="27"/>
      <c r="L42" s="27"/>
      <c r="M42" s="28"/>
      <c r="N42" s="27"/>
      <c r="O42" s="27"/>
      <c r="P42" s="27"/>
      <c r="Q42" s="27"/>
      <c r="R42" s="27"/>
      <c r="S42" s="27"/>
      <c r="T42" s="27"/>
      <c r="U42" s="27"/>
      <c r="IS42" s="19"/>
      <c r="IT42" s="19"/>
      <c r="IU42" s="19"/>
      <c r="IV42" s="19"/>
    </row>
    <row r="43" spans="1:256" s="29" customFormat="1" ht="27.75" customHeight="1">
      <c r="A43" s="20">
        <v>39</v>
      </c>
      <c r="B43" s="21" t="s">
        <v>53</v>
      </c>
      <c r="C43" s="20"/>
      <c r="D43" s="20" t="s">
        <v>12</v>
      </c>
      <c r="E43" s="21">
        <v>1500</v>
      </c>
      <c r="F43" s="50"/>
      <c r="G43" s="31"/>
      <c r="H43" s="26">
        <f>E43*F43</f>
        <v>0</v>
      </c>
      <c r="I43" s="26">
        <f>H43+(H43*G43/100)</f>
        <v>0</v>
      </c>
      <c r="J43" s="20"/>
      <c r="K43" s="27"/>
      <c r="L43" s="27"/>
      <c r="M43" s="28"/>
      <c r="N43" s="27"/>
      <c r="O43" s="27"/>
      <c r="P43" s="27"/>
      <c r="Q43" s="27"/>
      <c r="R43" s="27"/>
      <c r="S43" s="27"/>
      <c r="T43" s="27"/>
      <c r="U43" s="27"/>
      <c r="IS43" s="19"/>
      <c r="IT43" s="19"/>
      <c r="IU43" s="19"/>
      <c r="IV43" s="19"/>
    </row>
    <row r="44" spans="1:256" s="29" customFormat="1" ht="27.75" customHeight="1">
      <c r="A44" s="20">
        <v>40</v>
      </c>
      <c r="B44" s="21" t="s">
        <v>54</v>
      </c>
      <c r="C44" s="20"/>
      <c r="D44" s="20" t="s">
        <v>12</v>
      </c>
      <c r="E44" s="36">
        <v>2300</v>
      </c>
      <c r="F44" s="50"/>
      <c r="G44" s="31"/>
      <c r="H44" s="26">
        <f>E44*F44</f>
        <v>0</v>
      </c>
      <c r="I44" s="26">
        <f>H44+(H44*G44/100)</f>
        <v>0</v>
      </c>
      <c r="J44" s="20"/>
      <c r="K44" s="27"/>
      <c r="L44" s="27"/>
      <c r="M44" s="28"/>
      <c r="N44" s="27"/>
      <c r="O44" s="27"/>
      <c r="P44" s="27"/>
      <c r="Q44" s="27"/>
      <c r="R44" s="27"/>
      <c r="S44" s="27"/>
      <c r="T44" s="27"/>
      <c r="U44" s="27"/>
      <c r="IS44" s="19"/>
      <c r="IT44" s="19"/>
      <c r="IU44" s="19"/>
      <c r="IV44" s="19"/>
    </row>
    <row r="45" spans="1:256" s="29" customFormat="1" ht="27.75" customHeight="1">
      <c r="A45" s="20">
        <v>41</v>
      </c>
      <c r="B45" s="21" t="s">
        <v>55</v>
      </c>
      <c r="C45" s="20"/>
      <c r="D45" s="20" t="s">
        <v>12</v>
      </c>
      <c r="E45" s="21">
        <v>300</v>
      </c>
      <c r="F45" s="50"/>
      <c r="G45" s="31"/>
      <c r="H45" s="26">
        <f>E45*F45</f>
        <v>0</v>
      </c>
      <c r="I45" s="26">
        <f>H45+(H45*G45/100)</f>
        <v>0</v>
      </c>
      <c r="J45" s="20"/>
      <c r="K45" s="27"/>
      <c r="L45" s="27"/>
      <c r="M45" s="28"/>
      <c r="N45" s="27"/>
      <c r="O45" s="27"/>
      <c r="P45" s="27"/>
      <c r="Q45" s="27"/>
      <c r="R45" s="27"/>
      <c r="S45" s="27"/>
      <c r="T45" s="27"/>
      <c r="U45" s="27"/>
      <c r="IS45" s="19"/>
      <c r="IT45" s="19"/>
      <c r="IU45" s="19"/>
      <c r="IV45" s="19"/>
    </row>
    <row r="46" spans="1:256" s="45" customFormat="1" ht="27.75" customHeight="1">
      <c r="A46" s="20">
        <v>42</v>
      </c>
      <c r="B46" s="36" t="s">
        <v>56</v>
      </c>
      <c r="C46" s="40"/>
      <c r="D46" s="41" t="s">
        <v>49</v>
      </c>
      <c r="E46" s="42">
        <v>50</v>
      </c>
      <c r="F46" s="43"/>
      <c r="G46" s="44"/>
      <c r="H46" s="26">
        <f>E46*F46</f>
        <v>0</v>
      </c>
      <c r="I46" s="26">
        <f>H46+(H46*G46/100)</f>
        <v>0</v>
      </c>
      <c r="J46" s="41"/>
      <c r="K46" s="27"/>
      <c r="L46" s="27"/>
      <c r="M46" s="28"/>
      <c r="N46" s="27"/>
      <c r="O46" s="27"/>
      <c r="P46" s="27"/>
      <c r="Q46" s="27"/>
      <c r="R46" s="27"/>
      <c r="S46" s="27"/>
      <c r="T46" s="27"/>
      <c r="U46" s="27"/>
      <c r="IS46" s="46"/>
      <c r="IT46" s="46"/>
      <c r="IU46" s="46"/>
      <c r="IV46" s="46"/>
    </row>
    <row r="47" spans="1:256" s="29" customFormat="1" ht="27.75" customHeight="1">
      <c r="A47" s="20">
        <v>43</v>
      </c>
      <c r="B47" s="21" t="s">
        <v>57</v>
      </c>
      <c r="C47" s="22"/>
      <c r="D47" s="20" t="s">
        <v>49</v>
      </c>
      <c r="E47" s="23">
        <v>50</v>
      </c>
      <c r="F47" s="24"/>
      <c r="G47" s="25"/>
      <c r="H47" s="26">
        <f>E47*F47</f>
        <v>0</v>
      </c>
      <c r="I47" s="26">
        <f>H47+(H47*G47/100)</f>
        <v>0</v>
      </c>
      <c r="J47" s="20"/>
      <c r="K47" s="27"/>
      <c r="L47" s="27"/>
      <c r="M47" s="28"/>
      <c r="N47" s="27"/>
      <c r="O47" s="27"/>
      <c r="P47" s="27"/>
      <c r="Q47" s="27"/>
      <c r="R47" s="27"/>
      <c r="S47" s="27"/>
      <c r="T47" s="27"/>
      <c r="U47" s="27"/>
      <c r="IS47" s="19"/>
      <c r="IT47" s="19"/>
      <c r="IU47" s="19"/>
      <c r="IV47" s="19"/>
    </row>
    <row r="48" spans="1:256" s="29" customFormat="1" ht="27.75" customHeight="1">
      <c r="A48" s="20">
        <v>44</v>
      </c>
      <c r="B48" s="21" t="s">
        <v>58</v>
      </c>
      <c r="C48" s="22"/>
      <c r="D48" s="20" t="s">
        <v>49</v>
      </c>
      <c r="E48" s="23">
        <v>250</v>
      </c>
      <c r="F48" s="24"/>
      <c r="G48" s="25"/>
      <c r="H48" s="26">
        <f>E48*F48</f>
        <v>0</v>
      </c>
      <c r="I48" s="26">
        <f>H48+(H48*G48/100)</f>
        <v>0</v>
      </c>
      <c r="J48" s="20"/>
      <c r="K48" s="27"/>
      <c r="L48" s="27"/>
      <c r="M48" s="28"/>
      <c r="N48" s="27"/>
      <c r="O48" s="27"/>
      <c r="P48" s="27"/>
      <c r="Q48" s="27"/>
      <c r="R48" s="27"/>
      <c r="S48" s="27"/>
      <c r="T48" s="27"/>
      <c r="U48" s="27"/>
      <c r="IS48" s="19"/>
      <c r="IT48" s="19"/>
      <c r="IU48" s="19"/>
      <c r="IV48" s="19"/>
    </row>
    <row r="49" spans="1:256" s="29" customFormat="1" ht="27.75" customHeight="1">
      <c r="A49" s="20">
        <v>45</v>
      </c>
      <c r="B49" s="21" t="s">
        <v>59</v>
      </c>
      <c r="C49" s="22"/>
      <c r="D49" s="20" t="s">
        <v>49</v>
      </c>
      <c r="E49" s="23">
        <v>100</v>
      </c>
      <c r="F49" s="24"/>
      <c r="G49" s="25"/>
      <c r="H49" s="26">
        <f>E49*F49</f>
        <v>0</v>
      </c>
      <c r="I49" s="26">
        <f>H49+(H49*G49/100)</f>
        <v>0</v>
      </c>
      <c r="J49" s="20"/>
      <c r="K49" s="27"/>
      <c r="L49" s="27"/>
      <c r="M49" s="28"/>
      <c r="N49" s="27"/>
      <c r="O49" s="27"/>
      <c r="P49" s="27"/>
      <c r="Q49" s="27"/>
      <c r="R49" s="27"/>
      <c r="S49" s="27"/>
      <c r="T49" s="27"/>
      <c r="U49" s="27"/>
      <c r="IS49" s="19"/>
      <c r="IT49" s="19"/>
      <c r="IU49" s="19"/>
      <c r="IV49" s="19"/>
    </row>
    <row r="50" spans="1:256" s="54" customFormat="1" ht="42.75" customHeight="1">
      <c r="A50" s="20">
        <v>46</v>
      </c>
      <c r="B50" s="51" t="s">
        <v>60</v>
      </c>
      <c r="C50" s="52"/>
      <c r="D50" s="53" t="s">
        <v>49</v>
      </c>
      <c r="E50" s="42">
        <v>10</v>
      </c>
      <c r="F50" s="43"/>
      <c r="G50" s="44"/>
      <c r="H50" s="26">
        <f>E50*F50</f>
        <v>0</v>
      </c>
      <c r="I50" s="26">
        <f>H50+(H50*G50/100)</f>
        <v>0</v>
      </c>
      <c r="J50" s="41"/>
      <c r="K50" s="27"/>
      <c r="L50" s="27"/>
      <c r="M50" s="28"/>
      <c r="N50" s="27"/>
      <c r="O50" s="27"/>
      <c r="P50" s="27"/>
      <c r="Q50" s="27"/>
      <c r="R50" s="27"/>
      <c r="S50" s="27"/>
      <c r="T50" s="27"/>
      <c r="U50" s="27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IS50" s="55"/>
      <c r="IT50" s="55"/>
      <c r="IU50" s="55"/>
      <c r="IV50" s="55"/>
    </row>
    <row r="51" spans="1:256" s="29" customFormat="1" ht="27.75" customHeight="1">
      <c r="A51" s="20">
        <v>47</v>
      </c>
      <c r="B51" s="51" t="s">
        <v>61</v>
      </c>
      <c r="C51" s="40"/>
      <c r="D51" s="20" t="s">
        <v>49</v>
      </c>
      <c r="E51" s="21">
        <v>1600</v>
      </c>
      <c r="F51" s="30"/>
      <c r="G51" s="31"/>
      <c r="H51" s="26">
        <f>E51*F51</f>
        <v>0</v>
      </c>
      <c r="I51" s="26">
        <f>H51+(H51*G51/100)</f>
        <v>0</v>
      </c>
      <c r="J51" s="20"/>
      <c r="K51" s="27"/>
      <c r="L51" s="27"/>
      <c r="M51" s="28"/>
      <c r="N51" s="27"/>
      <c r="O51" s="27"/>
      <c r="P51" s="27"/>
      <c r="Q51" s="27"/>
      <c r="R51" s="27"/>
      <c r="S51" s="27"/>
      <c r="T51" s="27"/>
      <c r="U51" s="27"/>
      <c r="IS51" s="19"/>
      <c r="IT51" s="19"/>
      <c r="IU51" s="19"/>
      <c r="IV51" s="19"/>
    </row>
    <row r="52" spans="1:256" s="45" customFormat="1" ht="30.75" customHeight="1">
      <c r="A52" s="20">
        <v>48</v>
      </c>
      <c r="B52" s="56" t="s">
        <v>62</v>
      </c>
      <c r="C52" s="41"/>
      <c r="D52" s="41" t="s">
        <v>49</v>
      </c>
      <c r="E52" s="36">
        <v>800</v>
      </c>
      <c r="F52" s="57"/>
      <c r="G52" s="58"/>
      <c r="H52" s="26">
        <f>E52*F52</f>
        <v>0</v>
      </c>
      <c r="I52" s="26">
        <f>H52+(H52*G52/100)</f>
        <v>0</v>
      </c>
      <c r="J52" s="41"/>
      <c r="K52" s="27"/>
      <c r="L52" s="27"/>
      <c r="M52" s="28"/>
      <c r="N52" s="27"/>
      <c r="O52" s="27"/>
      <c r="P52" s="27"/>
      <c r="Q52" s="27"/>
      <c r="R52" s="27"/>
      <c r="S52" s="27"/>
      <c r="T52" s="27"/>
      <c r="U52" s="27"/>
      <c r="IS52" s="46"/>
      <c r="IT52" s="46"/>
      <c r="IU52" s="46"/>
      <c r="IV52" s="46"/>
    </row>
    <row r="53" spans="1:256" s="34" customFormat="1" ht="84.75" customHeight="1">
      <c r="A53" s="20">
        <v>49</v>
      </c>
      <c r="B53" s="21" t="s">
        <v>63</v>
      </c>
      <c r="C53" s="20"/>
      <c r="D53" s="20" t="s">
        <v>16</v>
      </c>
      <c r="E53" s="23">
        <v>1000</v>
      </c>
      <c r="F53" s="24"/>
      <c r="G53" s="25"/>
      <c r="H53" s="26">
        <f>E53*F53</f>
        <v>0</v>
      </c>
      <c r="I53" s="26">
        <f>H53+(H53*G53/100)</f>
        <v>0</v>
      </c>
      <c r="J53" s="22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IS53" s="19"/>
      <c r="IT53" s="19"/>
      <c r="IU53" s="19"/>
      <c r="IV53" s="19"/>
    </row>
    <row r="54" spans="1:256" s="34" customFormat="1" ht="84.75" customHeight="1">
      <c r="A54" s="20">
        <v>50</v>
      </c>
      <c r="B54" s="21" t="s">
        <v>64</v>
      </c>
      <c r="C54" s="22"/>
      <c r="D54" s="20" t="s">
        <v>16</v>
      </c>
      <c r="E54" s="23">
        <v>100</v>
      </c>
      <c r="F54" s="24"/>
      <c r="G54" s="25"/>
      <c r="H54" s="26">
        <f>E54*F54</f>
        <v>0</v>
      </c>
      <c r="I54" s="26">
        <f>H54+(H54*G54/100)</f>
        <v>0</v>
      </c>
      <c r="J54" s="22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IS54" s="19"/>
      <c r="IT54" s="19"/>
      <c r="IU54" s="19"/>
      <c r="IV54" s="19"/>
    </row>
    <row r="55" spans="1:256" s="34" customFormat="1" ht="70.5" customHeight="1">
      <c r="A55" s="20">
        <v>51</v>
      </c>
      <c r="B55" s="36" t="s">
        <v>65</v>
      </c>
      <c r="C55" s="22"/>
      <c r="D55" s="20" t="s">
        <v>16</v>
      </c>
      <c r="E55" s="42">
        <v>50</v>
      </c>
      <c r="F55" s="24"/>
      <c r="G55" s="25"/>
      <c r="H55" s="26">
        <f>E55*F55</f>
        <v>0</v>
      </c>
      <c r="I55" s="26">
        <f>H55+(H55*G55/100)</f>
        <v>0</v>
      </c>
      <c r="J55" s="22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IS55" s="19"/>
      <c r="IT55" s="19"/>
      <c r="IU55" s="19"/>
      <c r="IV55" s="19"/>
    </row>
    <row r="56" spans="1:256" s="29" customFormat="1" ht="27.75" customHeight="1">
      <c r="A56" s="20">
        <v>52</v>
      </c>
      <c r="B56" s="21" t="s">
        <v>66</v>
      </c>
      <c r="C56" s="53"/>
      <c r="D56" s="20" t="s">
        <v>12</v>
      </c>
      <c r="E56" s="42">
        <v>10</v>
      </c>
      <c r="F56" s="24"/>
      <c r="G56" s="25"/>
      <c r="H56" s="26">
        <f>E56*F56</f>
        <v>0</v>
      </c>
      <c r="I56" s="26">
        <f>H56+(H56*G56/100)</f>
        <v>0</v>
      </c>
      <c r="J56" s="20"/>
      <c r="K56" s="27"/>
      <c r="L56" s="27"/>
      <c r="M56" s="28"/>
      <c r="N56" s="27"/>
      <c r="O56" s="27"/>
      <c r="P56" s="27"/>
      <c r="Q56" s="27"/>
      <c r="R56" s="27"/>
      <c r="S56" s="27"/>
      <c r="T56" s="27"/>
      <c r="U56" s="27"/>
      <c r="IS56" s="19"/>
      <c r="IT56" s="19"/>
      <c r="IU56" s="19"/>
      <c r="IV56" s="19"/>
    </row>
    <row r="57" spans="1:256" s="45" customFormat="1" ht="27.75" customHeight="1">
      <c r="A57" s="20">
        <v>53</v>
      </c>
      <c r="B57" s="36" t="s">
        <v>67</v>
      </c>
      <c r="C57" s="40"/>
      <c r="D57" s="41" t="s">
        <v>12</v>
      </c>
      <c r="E57" s="42">
        <v>10</v>
      </c>
      <c r="F57" s="43"/>
      <c r="G57" s="44"/>
      <c r="H57" s="26">
        <f>E57*F57</f>
        <v>0</v>
      </c>
      <c r="I57" s="26">
        <f>H57+(H57*G57/100)</f>
        <v>0</v>
      </c>
      <c r="J57" s="41"/>
      <c r="K57" s="27"/>
      <c r="L57" s="27"/>
      <c r="M57" s="28"/>
      <c r="N57" s="27"/>
      <c r="O57" s="27"/>
      <c r="P57" s="27"/>
      <c r="Q57" s="27"/>
      <c r="R57" s="27"/>
      <c r="S57" s="27"/>
      <c r="T57" s="27"/>
      <c r="U57" s="27"/>
      <c r="IS57" s="46"/>
      <c r="IT57" s="46"/>
      <c r="IU57" s="46"/>
      <c r="IV57" s="46"/>
    </row>
    <row r="58" spans="1:256" s="34" customFormat="1" ht="42.75" customHeight="1">
      <c r="A58" s="20">
        <v>54</v>
      </c>
      <c r="B58" s="21" t="s">
        <v>68</v>
      </c>
      <c r="C58" s="20"/>
      <c r="D58" s="20" t="s">
        <v>16</v>
      </c>
      <c r="E58" s="21">
        <v>200</v>
      </c>
      <c r="F58" s="30"/>
      <c r="G58" s="31"/>
      <c r="H58" s="26">
        <f>E58*F58</f>
        <v>0</v>
      </c>
      <c r="I58" s="26">
        <f>H58+(H58*G58/100)</f>
        <v>0</v>
      </c>
      <c r="J58" s="20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IS58" s="19"/>
      <c r="IT58" s="19"/>
      <c r="IU58" s="19"/>
      <c r="IV58" s="19"/>
    </row>
    <row r="59" spans="1:256" s="60" customFormat="1" ht="42.75" customHeight="1">
      <c r="A59" s="20">
        <v>55</v>
      </c>
      <c r="B59" s="36" t="s">
        <v>69</v>
      </c>
      <c r="C59" s="41"/>
      <c r="D59" s="41" t="s">
        <v>16</v>
      </c>
      <c r="E59" s="36">
        <v>200</v>
      </c>
      <c r="F59" s="57"/>
      <c r="G59" s="59"/>
      <c r="H59" s="26">
        <f>E59*F59</f>
        <v>0</v>
      </c>
      <c r="I59" s="26">
        <f>H59+(H59*G59/100)</f>
        <v>0</v>
      </c>
      <c r="J59" s="41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IS59" s="46"/>
      <c r="IT59" s="46"/>
      <c r="IU59" s="46"/>
      <c r="IV59" s="46"/>
    </row>
    <row r="60" spans="1:256" s="60" customFormat="1" ht="56.25" customHeight="1">
      <c r="A60" s="20">
        <v>56</v>
      </c>
      <c r="B60" s="36" t="s">
        <v>70</v>
      </c>
      <c r="C60" s="41"/>
      <c r="D60" s="41" t="s">
        <v>16</v>
      </c>
      <c r="E60" s="36">
        <v>350</v>
      </c>
      <c r="F60" s="57"/>
      <c r="G60" s="59"/>
      <c r="H60" s="26">
        <f>E60*F60</f>
        <v>0</v>
      </c>
      <c r="I60" s="26">
        <f>H60+(H60*G60/100)</f>
        <v>0</v>
      </c>
      <c r="J60" s="41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IS60" s="46"/>
      <c r="IT60" s="46"/>
      <c r="IU60" s="46"/>
      <c r="IV60" s="46"/>
    </row>
    <row r="61" spans="1:256" s="34" customFormat="1" ht="48.75" customHeight="1">
      <c r="A61" s="20">
        <v>57</v>
      </c>
      <c r="B61" s="61" t="s">
        <v>71</v>
      </c>
      <c r="C61" s="20"/>
      <c r="D61" s="20" t="s">
        <v>16</v>
      </c>
      <c r="E61" s="21">
        <v>80</v>
      </c>
      <c r="F61" s="30"/>
      <c r="G61" s="31"/>
      <c r="H61" s="26">
        <f>E61*F61</f>
        <v>0</v>
      </c>
      <c r="I61" s="26">
        <f>H61+(H61*G61/100)</f>
        <v>0</v>
      </c>
      <c r="J61" s="20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IS61" s="19"/>
      <c r="IT61" s="19"/>
      <c r="IU61" s="19"/>
      <c r="IV61" s="19"/>
    </row>
    <row r="62" spans="1:256" s="29" customFormat="1" ht="27.75" customHeight="1">
      <c r="A62" s="20">
        <v>58</v>
      </c>
      <c r="B62" s="21" t="s">
        <v>72</v>
      </c>
      <c r="C62" s="37"/>
      <c r="D62" s="38" t="s">
        <v>12</v>
      </c>
      <c r="E62" s="39">
        <v>10</v>
      </c>
      <c r="F62" s="24"/>
      <c r="G62" s="25"/>
      <c r="H62" s="26">
        <f>E62*F62</f>
        <v>0</v>
      </c>
      <c r="I62" s="26">
        <f>H62+(H62*G62/100)</f>
        <v>0</v>
      </c>
      <c r="J62" s="22"/>
      <c r="K62" s="27"/>
      <c r="L62" s="27"/>
      <c r="M62" s="28"/>
      <c r="N62" s="27"/>
      <c r="O62" s="27"/>
      <c r="P62" s="27"/>
      <c r="Q62" s="27"/>
      <c r="R62" s="27"/>
      <c r="S62" s="27"/>
      <c r="T62" s="27"/>
      <c r="U62" s="27"/>
      <c r="IS62" s="19"/>
      <c r="IT62" s="19"/>
      <c r="IU62" s="19"/>
      <c r="IV62" s="19"/>
    </row>
    <row r="63" spans="1:256" s="45" customFormat="1" ht="27.75" customHeight="1">
      <c r="A63" s="20">
        <v>59</v>
      </c>
      <c r="B63" s="36" t="s">
        <v>73</v>
      </c>
      <c r="C63" s="62"/>
      <c r="D63" s="41" t="s">
        <v>12</v>
      </c>
      <c r="E63" s="42">
        <v>10</v>
      </c>
      <c r="F63" s="43"/>
      <c r="G63" s="44"/>
      <c r="H63" s="26">
        <f>E63*F63</f>
        <v>0</v>
      </c>
      <c r="I63" s="26">
        <f>H63+(H63*G63/100)</f>
        <v>0</v>
      </c>
      <c r="J63" s="40"/>
      <c r="K63" s="27"/>
      <c r="L63" s="27"/>
      <c r="M63" s="28"/>
      <c r="N63" s="27"/>
      <c r="O63" s="27"/>
      <c r="P63" s="27"/>
      <c r="Q63" s="27"/>
      <c r="R63" s="27"/>
      <c r="S63" s="27"/>
      <c r="T63" s="27"/>
      <c r="U63" s="27"/>
      <c r="IS63" s="46"/>
      <c r="IT63" s="46"/>
      <c r="IU63" s="46"/>
      <c r="IV63" s="46"/>
    </row>
    <row r="64" spans="1:256" s="34" customFormat="1" ht="27.75" customHeight="1">
      <c r="A64" s="63" t="s">
        <v>74</v>
      </c>
      <c r="B64" s="63"/>
      <c r="C64" s="63"/>
      <c r="D64" s="63"/>
      <c r="E64" s="63"/>
      <c r="F64" s="63"/>
      <c r="G64" s="63"/>
      <c r="H64" s="64">
        <f>SUM(H5:H63)</f>
        <v>0</v>
      </c>
      <c r="I64" s="64">
        <f>SUM(I5:I63)</f>
        <v>0</v>
      </c>
      <c r="J64" s="65"/>
      <c r="K64" s="9"/>
      <c r="L64" s="9"/>
      <c r="M64" s="66"/>
      <c r="N64" s="67"/>
      <c r="O64" s="9"/>
      <c r="P64" s="9"/>
      <c r="Q64" s="9"/>
      <c r="R64" s="9"/>
      <c r="S64" s="9"/>
      <c r="T64" s="9"/>
      <c r="U64" s="9"/>
      <c r="IS64" s="19"/>
      <c r="IT64" s="19"/>
      <c r="IU64" s="19"/>
      <c r="IV64" s="19"/>
    </row>
    <row r="65" spans="1:256" s="34" customFormat="1" ht="27.7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9"/>
      <c r="L65" s="9"/>
      <c r="M65" s="66"/>
      <c r="N65" s="67"/>
      <c r="O65" s="9"/>
      <c r="P65" s="9"/>
      <c r="Q65" s="9"/>
      <c r="R65" s="9"/>
      <c r="S65" s="9"/>
      <c r="T65" s="9"/>
      <c r="U65" s="9"/>
      <c r="IS65" s="19"/>
      <c r="IT65" s="19"/>
      <c r="IU65" s="19"/>
      <c r="IV65" s="19"/>
    </row>
    <row r="66" spans="1:256" s="34" customFormat="1" ht="27.75" customHeight="1">
      <c r="A66" s="69" t="s">
        <v>75</v>
      </c>
      <c r="B66" s="69"/>
      <c r="C66" s="69"/>
      <c r="D66" s="69"/>
      <c r="E66" s="69"/>
      <c r="F66" s="69"/>
      <c r="G66" s="69"/>
      <c r="H66" s="69"/>
      <c r="I66" s="69"/>
      <c r="J66" s="6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IS66" s="19"/>
      <c r="IT66" s="19"/>
      <c r="IU66" s="19"/>
      <c r="IV66" s="19"/>
    </row>
    <row r="67" spans="1:256" s="34" customFormat="1" ht="27.75" customHeight="1">
      <c r="A67" s="12" t="s">
        <v>2</v>
      </c>
      <c r="B67" s="12"/>
      <c r="C67" s="13" t="s">
        <v>3</v>
      </c>
      <c r="D67" s="13" t="s">
        <v>4</v>
      </c>
      <c r="E67" s="13" t="s">
        <v>5</v>
      </c>
      <c r="F67" s="14" t="s">
        <v>6</v>
      </c>
      <c r="G67" s="15" t="s">
        <v>7</v>
      </c>
      <c r="H67" s="14" t="s">
        <v>8</v>
      </c>
      <c r="I67" s="14" t="s">
        <v>9</v>
      </c>
      <c r="J67" s="13" t="s">
        <v>10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IS67" s="19"/>
      <c r="IT67" s="19"/>
      <c r="IU67" s="19"/>
      <c r="IV67" s="19"/>
    </row>
    <row r="68" spans="1:256" s="60" customFormat="1" ht="42.75" customHeight="1">
      <c r="A68" s="20">
        <v>1</v>
      </c>
      <c r="B68" s="56" t="s">
        <v>76</v>
      </c>
      <c r="C68" s="41"/>
      <c r="D68" s="41" t="s">
        <v>12</v>
      </c>
      <c r="E68" s="41">
        <v>12</v>
      </c>
      <c r="F68" s="70"/>
      <c r="G68" s="71"/>
      <c r="H68" s="26">
        <f>E68*F68</f>
        <v>0</v>
      </c>
      <c r="I68" s="26">
        <f>H68+(H68*G68/100)</f>
        <v>0</v>
      </c>
      <c r="J68" s="41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IS68" s="46"/>
      <c r="IT68" s="46"/>
      <c r="IU68" s="46"/>
      <c r="IV68" s="46"/>
    </row>
    <row r="69" spans="1:256" s="60" customFormat="1" ht="42.75" customHeight="1">
      <c r="A69" s="20">
        <v>2</v>
      </c>
      <c r="B69" s="72" t="s">
        <v>77</v>
      </c>
      <c r="C69" s="41"/>
      <c r="D69" s="41" t="s">
        <v>12</v>
      </c>
      <c r="E69" s="41">
        <v>10</v>
      </c>
      <c r="F69" s="70"/>
      <c r="G69" s="71"/>
      <c r="H69" s="26">
        <f>E69*F69</f>
        <v>0</v>
      </c>
      <c r="I69" s="26">
        <f>H69+(H69*G69/100)</f>
        <v>0</v>
      </c>
      <c r="J69" s="41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IS69" s="46"/>
      <c r="IT69" s="46"/>
      <c r="IU69" s="46"/>
      <c r="IV69" s="46"/>
    </row>
    <row r="70" spans="1:256" s="60" customFormat="1" ht="42.75" customHeight="1">
      <c r="A70" s="20">
        <v>3</v>
      </c>
      <c r="B70" s="72" t="s">
        <v>78</v>
      </c>
      <c r="C70" s="41"/>
      <c r="D70" s="41" t="s">
        <v>12</v>
      </c>
      <c r="E70" s="41">
        <v>144</v>
      </c>
      <c r="F70" s="70"/>
      <c r="G70" s="71"/>
      <c r="H70" s="26">
        <f>E70*F70</f>
        <v>0</v>
      </c>
      <c r="I70" s="26">
        <f>H70+(H70*G70/100)</f>
        <v>0</v>
      </c>
      <c r="J70" s="41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IS70" s="46"/>
      <c r="IT70" s="46"/>
      <c r="IU70" s="46"/>
      <c r="IV70" s="46"/>
    </row>
    <row r="71" spans="1:256" s="60" customFormat="1" ht="42.75" customHeight="1">
      <c r="A71" s="20">
        <v>4</v>
      </c>
      <c r="B71" s="72" t="s">
        <v>79</v>
      </c>
      <c r="C71" s="41"/>
      <c r="D71" s="41" t="s">
        <v>12</v>
      </c>
      <c r="E71" s="41">
        <v>40</v>
      </c>
      <c r="F71" s="70"/>
      <c r="G71" s="71"/>
      <c r="H71" s="26">
        <f>E71*F71</f>
        <v>0</v>
      </c>
      <c r="I71" s="26">
        <f>H71+(H71*G71/100)</f>
        <v>0</v>
      </c>
      <c r="J71" s="41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IS71" s="46"/>
      <c r="IT71" s="46"/>
      <c r="IU71" s="46"/>
      <c r="IV71" s="46"/>
    </row>
    <row r="72" spans="1:256" s="60" customFormat="1" ht="42.75" customHeight="1">
      <c r="A72" s="20">
        <v>5</v>
      </c>
      <c r="B72" s="72" t="s">
        <v>80</v>
      </c>
      <c r="C72" s="41"/>
      <c r="D72" s="41" t="s">
        <v>12</v>
      </c>
      <c r="E72" s="41">
        <v>50</v>
      </c>
      <c r="F72" s="70"/>
      <c r="G72" s="71"/>
      <c r="H72" s="26">
        <f>E72*F72</f>
        <v>0</v>
      </c>
      <c r="I72" s="26">
        <f>H72+(H72*G72/100)</f>
        <v>0</v>
      </c>
      <c r="J72" s="41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IS72" s="46"/>
      <c r="IT72" s="46"/>
      <c r="IU72" s="46"/>
      <c r="IV72" s="46"/>
    </row>
    <row r="73" spans="1:256" s="60" customFormat="1" ht="27.75" customHeight="1">
      <c r="A73" s="20">
        <v>6</v>
      </c>
      <c r="B73" s="72" t="s">
        <v>81</v>
      </c>
      <c r="C73" s="41"/>
      <c r="D73" s="41" t="s">
        <v>12</v>
      </c>
      <c r="E73" s="41">
        <v>10</v>
      </c>
      <c r="F73" s="70"/>
      <c r="G73" s="71"/>
      <c r="H73" s="26">
        <f>E73*F73</f>
        <v>0</v>
      </c>
      <c r="I73" s="26">
        <f>H73+(H73*G73/100)</f>
        <v>0</v>
      </c>
      <c r="J73" s="41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IS73" s="46"/>
      <c r="IT73" s="46"/>
      <c r="IU73" s="46"/>
      <c r="IV73" s="46"/>
    </row>
    <row r="74" spans="1:256" s="60" customFormat="1" ht="55.5" customHeight="1">
      <c r="A74" s="20">
        <v>7</v>
      </c>
      <c r="B74" s="72" t="s">
        <v>82</v>
      </c>
      <c r="C74" s="73"/>
      <c r="D74" s="41" t="s">
        <v>12</v>
      </c>
      <c r="E74" s="41">
        <v>15</v>
      </c>
      <c r="F74" s="70"/>
      <c r="G74" s="71"/>
      <c r="H74" s="26">
        <f>E74*F74</f>
        <v>0</v>
      </c>
      <c r="I74" s="26">
        <f>H74+(H74*G74/100)</f>
        <v>0</v>
      </c>
      <c r="J74" s="41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IS74" s="46"/>
      <c r="IT74" s="46"/>
      <c r="IU74" s="46"/>
      <c r="IV74" s="46"/>
    </row>
    <row r="75" spans="1:256" s="60" customFormat="1" ht="42.75" customHeight="1">
      <c r="A75" s="20">
        <v>8</v>
      </c>
      <c r="B75" s="72" t="s">
        <v>83</v>
      </c>
      <c r="C75" s="74"/>
      <c r="D75" s="41" t="s">
        <v>12</v>
      </c>
      <c r="E75" s="41">
        <v>25</v>
      </c>
      <c r="F75" s="70"/>
      <c r="G75" s="71"/>
      <c r="H75" s="26">
        <f>E75*F75</f>
        <v>0</v>
      </c>
      <c r="I75" s="26">
        <f>H75+(H75*G75/100)</f>
        <v>0</v>
      </c>
      <c r="J75" s="41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IS75" s="46"/>
      <c r="IT75" s="46"/>
      <c r="IU75" s="46"/>
      <c r="IV75" s="46"/>
    </row>
    <row r="76" spans="1:256" s="60" customFormat="1" ht="70.5" customHeight="1">
      <c r="A76" s="20">
        <v>9</v>
      </c>
      <c r="B76" s="72" t="s">
        <v>84</v>
      </c>
      <c r="C76" s="52"/>
      <c r="D76" s="41" t="s">
        <v>12</v>
      </c>
      <c r="E76" s="41">
        <v>216</v>
      </c>
      <c r="F76" s="70"/>
      <c r="G76" s="71"/>
      <c r="H76" s="26">
        <f>E76*F76</f>
        <v>0</v>
      </c>
      <c r="I76" s="26">
        <f>H76+(H76*G76/100)</f>
        <v>0</v>
      </c>
      <c r="J76" s="41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IS76" s="46"/>
      <c r="IT76" s="46"/>
      <c r="IU76" s="46"/>
      <c r="IV76" s="46"/>
    </row>
    <row r="77" spans="1:256" s="60" customFormat="1" ht="56.25" customHeight="1">
      <c r="A77" s="20">
        <v>10</v>
      </c>
      <c r="B77" s="72" t="s">
        <v>85</v>
      </c>
      <c r="C77" s="52"/>
      <c r="D77" s="41" t="s">
        <v>12</v>
      </c>
      <c r="E77" s="41">
        <v>216</v>
      </c>
      <c r="F77" s="70"/>
      <c r="G77" s="71"/>
      <c r="H77" s="26">
        <f>E77*F77</f>
        <v>0</v>
      </c>
      <c r="I77" s="26">
        <f>H77+(H77*G77/100)</f>
        <v>0</v>
      </c>
      <c r="J77" s="41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IS77" s="46"/>
      <c r="IT77" s="46"/>
      <c r="IU77" s="46"/>
      <c r="IV77" s="46"/>
    </row>
    <row r="78" spans="1:256" s="60" customFormat="1" ht="56.25" customHeight="1">
      <c r="A78" s="20">
        <v>11</v>
      </c>
      <c r="B78" s="72" t="s">
        <v>86</v>
      </c>
      <c r="C78" s="52"/>
      <c r="D78" s="41" t="s">
        <v>49</v>
      </c>
      <c r="E78" s="41">
        <v>108</v>
      </c>
      <c r="F78" s="70"/>
      <c r="G78" s="71"/>
      <c r="H78" s="26">
        <f>E78*F78</f>
        <v>0</v>
      </c>
      <c r="I78" s="26">
        <f>H78+(H78*G78/100)</f>
        <v>0</v>
      </c>
      <c r="J78" s="41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IS78" s="46"/>
      <c r="IT78" s="46"/>
      <c r="IU78" s="46"/>
      <c r="IV78" s="46"/>
    </row>
    <row r="79" spans="1:256" s="60" customFormat="1" ht="56.25" customHeight="1">
      <c r="A79" s="20">
        <v>12</v>
      </c>
      <c r="B79" s="72" t="s">
        <v>87</v>
      </c>
      <c r="C79" s="52"/>
      <c r="D79" s="41" t="s">
        <v>12</v>
      </c>
      <c r="E79" s="41">
        <v>120</v>
      </c>
      <c r="F79" s="70"/>
      <c r="G79" s="71"/>
      <c r="H79" s="26">
        <f>E79*F79</f>
        <v>0</v>
      </c>
      <c r="I79" s="26">
        <f>H79+(H79*G79/100)</f>
        <v>0</v>
      </c>
      <c r="J79" s="41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IS79" s="46"/>
      <c r="IT79" s="46"/>
      <c r="IU79" s="46"/>
      <c r="IV79" s="46"/>
    </row>
    <row r="80" spans="1:256" s="60" customFormat="1" ht="27.75" customHeight="1">
      <c r="A80" s="20">
        <v>13</v>
      </c>
      <c r="B80" s="72" t="s">
        <v>88</v>
      </c>
      <c r="C80" s="41"/>
      <c r="D80" s="41" t="s">
        <v>12</v>
      </c>
      <c r="E80" s="41">
        <v>60</v>
      </c>
      <c r="F80" s="70"/>
      <c r="G80" s="71"/>
      <c r="H80" s="26">
        <f>E80*F80</f>
        <v>0</v>
      </c>
      <c r="I80" s="26">
        <f>H80+(H80*G80/100)</f>
        <v>0</v>
      </c>
      <c r="J80" s="41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IS80" s="46"/>
      <c r="IT80" s="46"/>
      <c r="IU80" s="46"/>
      <c r="IV80" s="46"/>
    </row>
    <row r="81" spans="1:256" s="60" customFormat="1" ht="56.25" customHeight="1">
      <c r="A81" s="20">
        <v>14</v>
      </c>
      <c r="B81" s="36" t="s">
        <v>89</v>
      </c>
      <c r="C81" s="41"/>
      <c r="D81" s="41" t="s">
        <v>12</v>
      </c>
      <c r="E81" s="41">
        <v>2500</v>
      </c>
      <c r="F81" s="70"/>
      <c r="G81" s="71"/>
      <c r="H81" s="26">
        <f>E81*F81</f>
        <v>0</v>
      </c>
      <c r="I81" s="26">
        <f>H81+(H81*G81/100)</f>
        <v>0</v>
      </c>
      <c r="J81" s="41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IS81" s="46"/>
      <c r="IT81" s="46"/>
      <c r="IU81" s="46"/>
      <c r="IV81" s="46"/>
    </row>
    <row r="82" spans="1:256" s="60" customFormat="1" ht="56.25" customHeight="1">
      <c r="A82" s="20">
        <v>15</v>
      </c>
      <c r="B82" s="75" t="s">
        <v>90</v>
      </c>
      <c r="C82" s="41"/>
      <c r="D82" s="41" t="s">
        <v>12</v>
      </c>
      <c r="E82" s="41">
        <v>20</v>
      </c>
      <c r="F82" s="70"/>
      <c r="G82" s="71"/>
      <c r="H82" s="26">
        <f>E82*F82</f>
        <v>0</v>
      </c>
      <c r="I82" s="26">
        <f>H82+(H82*G82/100)</f>
        <v>0</v>
      </c>
      <c r="J82" s="41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IS82" s="46"/>
      <c r="IT82" s="46"/>
      <c r="IU82" s="46"/>
      <c r="IV82" s="46"/>
    </row>
    <row r="83" spans="1:256" s="34" customFormat="1" ht="27.75" customHeight="1">
      <c r="A83" s="63" t="s">
        <v>91</v>
      </c>
      <c r="B83" s="63"/>
      <c r="C83" s="63"/>
      <c r="D83" s="63"/>
      <c r="E83" s="63"/>
      <c r="F83" s="63"/>
      <c r="G83" s="63"/>
      <c r="H83" s="76">
        <f>SUM(H68:H82)</f>
        <v>0</v>
      </c>
      <c r="I83" s="77">
        <f>SUM(I68:I82)</f>
        <v>0</v>
      </c>
      <c r="J83" s="65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IS83" s="19"/>
      <c r="IT83" s="19"/>
      <c r="IU83" s="19"/>
      <c r="IV83" s="19"/>
    </row>
    <row r="84" spans="1:256" s="34" customFormat="1" ht="27.75" customHeight="1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IS84" s="19"/>
      <c r="IT84" s="19"/>
      <c r="IU84" s="19"/>
      <c r="IV84" s="19"/>
    </row>
    <row r="85" spans="1:256" s="34" customFormat="1" ht="27.75" customHeight="1">
      <c r="A85" s="69" t="s">
        <v>92</v>
      </c>
      <c r="B85" s="69"/>
      <c r="C85" s="69"/>
      <c r="D85" s="69"/>
      <c r="E85" s="69"/>
      <c r="F85" s="69"/>
      <c r="G85" s="69"/>
      <c r="H85" s="69"/>
      <c r="I85" s="69"/>
      <c r="J85" s="6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IS85" s="19"/>
      <c r="IT85" s="19"/>
      <c r="IU85" s="19"/>
      <c r="IV85" s="19"/>
    </row>
    <row r="86" spans="1:256" s="34" customFormat="1" ht="27.75" customHeight="1">
      <c r="A86" s="12" t="s">
        <v>2</v>
      </c>
      <c r="B86" s="12"/>
      <c r="C86" s="13" t="s">
        <v>3</v>
      </c>
      <c r="D86" s="13" t="s">
        <v>4</v>
      </c>
      <c r="E86" s="13" t="s">
        <v>5</v>
      </c>
      <c r="F86" s="14" t="s">
        <v>6</v>
      </c>
      <c r="G86" s="15" t="s">
        <v>7</v>
      </c>
      <c r="H86" s="14" t="s">
        <v>8</v>
      </c>
      <c r="I86" s="14" t="s">
        <v>9</v>
      </c>
      <c r="J86" s="13" t="s">
        <v>10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IS86" s="19"/>
      <c r="IT86" s="19"/>
      <c r="IU86" s="19"/>
      <c r="IV86" s="19"/>
    </row>
    <row r="87" spans="1:256" s="34" customFormat="1" ht="27.75" customHeight="1">
      <c r="A87" s="20">
        <v>1</v>
      </c>
      <c r="B87" s="78" t="s">
        <v>93</v>
      </c>
      <c r="C87" s="41"/>
      <c r="D87" s="41" t="s">
        <v>12</v>
      </c>
      <c r="E87" s="36">
        <v>50</v>
      </c>
      <c r="F87" s="79"/>
      <c r="G87" s="31"/>
      <c r="H87" s="26">
        <f>E87*F87</f>
        <v>0</v>
      </c>
      <c r="I87" s="26">
        <f>H87+(H87*G87/100)</f>
        <v>0</v>
      </c>
      <c r="J87" s="80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IS87" s="19"/>
      <c r="IT87" s="19"/>
      <c r="IU87" s="19"/>
      <c r="IV87" s="19"/>
    </row>
    <row r="88" spans="1:256" s="34" customFormat="1" ht="27.75" customHeight="1">
      <c r="A88" s="20">
        <v>2</v>
      </c>
      <c r="B88" s="81" t="s">
        <v>94</v>
      </c>
      <c r="C88" s="20"/>
      <c r="D88" s="20" t="s">
        <v>12</v>
      </c>
      <c r="E88" s="21">
        <v>50</v>
      </c>
      <c r="F88" s="30"/>
      <c r="G88" s="31"/>
      <c r="H88" s="26">
        <f>E88*F88</f>
        <v>0</v>
      </c>
      <c r="I88" s="26">
        <f>H88+(H88*G88/100)</f>
        <v>0</v>
      </c>
      <c r="J88" s="80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IS88" s="19"/>
      <c r="IT88" s="19"/>
      <c r="IU88" s="19"/>
      <c r="IV88" s="19"/>
    </row>
    <row r="89" spans="1:256" s="34" customFormat="1" ht="27.75" customHeight="1">
      <c r="A89" s="20">
        <v>3</v>
      </c>
      <c r="B89" s="81" t="s">
        <v>95</v>
      </c>
      <c r="C89" s="20"/>
      <c r="D89" s="20" t="s">
        <v>12</v>
      </c>
      <c r="E89" s="21">
        <v>40</v>
      </c>
      <c r="F89" s="30"/>
      <c r="G89" s="31"/>
      <c r="H89" s="26">
        <f>E89*F89</f>
        <v>0</v>
      </c>
      <c r="I89" s="26">
        <f>H89+(H89*G89/100)</f>
        <v>0</v>
      </c>
      <c r="J89" s="80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IS89" s="19"/>
      <c r="IT89" s="19"/>
      <c r="IU89" s="19"/>
      <c r="IV89" s="19"/>
    </row>
    <row r="90" spans="1:256" s="34" customFormat="1" ht="27.75" customHeight="1">
      <c r="A90" s="20">
        <v>4</v>
      </c>
      <c r="B90" s="81" t="s">
        <v>96</v>
      </c>
      <c r="C90" s="21"/>
      <c r="D90" s="20" t="s">
        <v>12</v>
      </c>
      <c r="E90" s="21">
        <v>25</v>
      </c>
      <c r="F90" s="30"/>
      <c r="G90" s="31"/>
      <c r="H90" s="26">
        <f>E90*F90</f>
        <v>0</v>
      </c>
      <c r="I90" s="26">
        <f>H90+(H90*G90/100)</f>
        <v>0</v>
      </c>
      <c r="J90" s="80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IS90" s="19"/>
      <c r="IT90" s="19"/>
      <c r="IU90" s="19"/>
      <c r="IV90" s="19"/>
    </row>
    <row r="91" spans="1:256" s="34" customFormat="1" ht="27.75" customHeight="1">
      <c r="A91" s="20">
        <v>5</v>
      </c>
      <c r="B91" s="21" t="s">
        <v>97</v>
      </c>
      <c r="C91" s="22"/>
      <c r="D91" s="20" t="s">
        <v>12</v>
      </c>
      <c r="E91" s="23">
        <v>650</v>
      </c>
      <c r="F91" s="24"/>
      <c r="G91" s="25"/>
      <c r="H91" s="26">
        <f>E91*F91</f>
        <v>0</v>
      </c>
      <c r="I91" s="26">
        <f>H91+(H91*G91/100)</f>
        <v>0</v>
      </c>
      <c r="J91" s="22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IS91" s="19"/>
      <c r="IT91" s="19"/>
      <c r="IU91" s="19"/>
      <c r="IV91" s="19"/>
    </row>
    <row r="92" spans="1:256" s="34" customFormat="1" ht="27.75" customHeight="1">
      <c r="A92" s="20">
        <v>6</v>
      </c>
      <c r="B92" s="81" t="s">
        <v>98</v>
      </c>
      <c r="C92" s="20"/>
      <c r="D92" s="20" t="s">
        <v>12</v>
      </c>
      <c r="E92" s="21">
        <v>60</v>
      </c>
      <c r="F92" s="30"/>
      <c r="G92" s="31"/>
      <c r="H92" s="26">
        <f>E92*F92</f>
        <v>0</v>
      </c>
      <c r="I92" s="26">
        <f>H92+(H92*G92/100)</f>
        <v>0</v>
      </c>
      <c r="J92" s="21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IS92" s="19"/>
      <c r="IT92" s="19"/>
      <c r="IU92" s="19"/>
      <c r="IV92" s="19"/>
    </row>
    <row r="93" spans="1:256" s="34" customFormat="1" ht="27.75" customHeight="1">
      <c r="A93" s="20">
        <v>7</v>
      </c>
      <c r="B93" s="81" t="s">
        <v>99</v>
      </c>
      <c r="C93" s="20"/>
      <c r="D93" s="20" t="s">
        <v>16</v>
      </c>
      <c r="E93" s="21">
        <v>60</v>
      </c>
      <c r="F93" s="30"/>
      <c r="G93" s="31"/>
      <c r="H93" s="26">
        <f>E93*F93</f>
        <v>0</v>
      </c>
      <c r="I93" s="26">
        <f>H93+(H93*G93/100)</f>
        <v>0</v>
      </c>
      <c r="J93" s="21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IS93" s="19"/>
      <c r="IT93" s="19"/>
      <c r="IU93" s="19"/>
      <c r="IV93" s="19"/>
    </row>
    <row r="94" spans="1:256" s="34" customFormat="1" ht="27.75" customHeight="1">
      <c r="A94" s="63" t="s">
        <v>100</v>
      </c>
      <c r="B94" s="63"/>
      <c r="C94" s="63"/>
      <c r="D94" s="63"/>
      <c r="E94" s="63"/>
      <c r="F94" s="63"/>
      <c r="G94" s="63"/>
      <c r="H94" s="76">
        <f>SUM(H87:H93)</f>
        <v>0</v>
      </c>
      <c r="I94" s="77">
        <f>SUM(I87:I93)</f>
        <v>0</v>
      </c>
      <c r="J94" s="65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IS94" s="19"/>
      <c r="IT94" s="19"/>
      <c r="IU94" s="19"/>
      <c r="IV94" s="19"/>
    </row>
    <row r="95" spans="1:256" s="34" customFormat="1" ht="27.75" customHeight="1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IS95" s="19"/>
      <c r="IT95" s="19"/>
      <c r="IU95" s="19"/>
      <c r="IV95" s="19"/>
    </row>
    <row r="96" spans="1:256" s="34" customFormat="1" ht="27.75" customHeight="1">
      <c r="A96" s="69" t="s">
        <v>101</v>
      </c>
      <c r="B96" s="69"/>
      <c r="C96" s="69"/>
      <c r="D96" s="69"/>
      <c r="E96" s="69"/>
      <c r="F96" s="69"/>
      <c r="G96" s="69"/>
      <c r="H96" s="69"/>
      <c r="I96" s="69"/>
      <c r="J96" s="69"/>
      <c r="K96" s="16"/>
      <c r="L96" s="16"/>
      <c r="M96" s="17"/>
      <c r="N96" s="9"/>
      <c r="O96" s="9"/>
      <c r="P96" s="9"/>
      <c r="Q96" s="9"/>
      <c r="R96" s="9"/>
      <c r="S96" s="9"/>
      <c r="T96" s="9"/>
      <c r="U96" s="9"/>
      <c r="IS96" s="19"/>
      <c r="IT96" s="19"/>
      <c r="IU96" s="19"/>
      <c r="IV96" s="19"/>
    </row>
    <row r="97" spans="1:256" s="18" customFormat="1" ht="24.75" customHeight="1">
      <c r="A97" s="82" t="s">
        <v>2</v>
      </c>
      <c r="B97" s="82"/>
      <c r="C97" s="83" t="s">
        <v>3</v>
      </c>
      <c r="D97" s="83"/>
      <c r="E97" s="83" t="s">
        <v>5</v>
      </c>
      <c r="F97" s="84" t="s">
        <v>6</v>
      </c>
      <c r="G97" s="85" t="s">
        <v>7</v>
      </c>
      <c r="H97" s="84" t="s">
        <v>102</v>
      </c>
      <c r="I97" s="84" t="s">
        <v>9</v>
      </c>
      <c r="J97" s="83" t="s">
        <v>10</v>
      </c>
      <c r="K97" s="16"/>
      <c r="L97" s="16"/>
      <c r="M97" s="17"/>
      <c r="N97" s="17"/>
      <c r="O97" s="17"/>
      <c r="P97" s="17"/>
      <c r="Q97" s="17"/>
      <c r="R97" s="17"/>
      <c r="S97" s="17"/>
      <c r="T97" s="17"/>
      <c r="U97" s="17"/>
      <c r="IS97" s="19"/>
      <c r="IT97" s="19"/>
      <c r="IU97" s="19"/>
      <c r="IV97" s="19"/>
    </row>
    <row r="98" spans="1:256" s="18" customFormat="1" ht="12.75">
      <c r="A98" s="82"/>
      <c r="B98" s="86" t="s">
        <v>103</v>
      </c>
      <c r="C98" s="83"/>
      <c r="D98" s="83"/>
      <c r="E98" s="83"/>
      <c r="F98" s="84"/>
      <c r="G98" s="85"/>
      <c r="H98" s="84"/>
      <c r="I98" s="84"/>
      <c r="J98" s="83"/>
      <c r="K98" s="16"/>
      <c r="L98" s="16"/>
      <c r="M98" s="17"/>
      <c r="N98" s="17"/>
      <c r="O98" s="17"/>
      <c r="P98" s="17"/>
      <c r="Q98" s="17"/>
      <c r="R98" s="17"/>
      <c r="S98" s="17"/>
      <c r="T98" s="17"/>
      <c r="U98" s="17"/>
      <c r="IS98" s="19"/>
      <c r="IT98" s="19"/>
      <c r="IU98" s="19"/>
      <c r="IV98" s="19"/>
    </row>
    <row r="99" spans="1:256" s="18" customFormat="1" ht="27.75" customHeight="1">
      <c r="A99" s="41">
        <v>1</v>
      </c>
      <c r="B99" s="87" t="s">
        <v>104</v>
      </c>
      <c r="C99" s="41"/>
      <c r="D99" s="41" t="s">
        <v>12</v>
      </c>
      <c r="E99" s="36">
        <v>15</v>
      </c>
      <c r="F99" s="79"/>
      <c r="G99" s="71"/>
      <c r="H99" s="79">
        <f>E99*F99</f>
        <v>0</v>
      </c>
      <c r="I99" s="79">
        <f>H99+(H99*G99/100)</f>
        <v>0</v>
      </c>
      <c r="J99" s="36"/>
      <c r="K99" s="16"/>
      <c r="L99" s="16"/>
      <c r="M99" s="17"/>
      <c r="N99" s="17"/>
      <c r="O99" s="17"/>
      <c r="P99" s="17"/>
      <c r="Q99" s="17"/>
      <c r="R99" s="17"/>
      <c r="S99" s="17"/>
      <c r="T99" s="17"/>
      <c r="U99" s="17"/>
      <c r="IS99" s="19"/>
      <c r="IT99" s="19"/>
      <c r="IU99" s="19"/>
      <c r="IV99" s="19"/>
    </row>
    <row r="100" spans="1:256" s="18" customFormat="1" ht="27.75" customHeight="1">
      <c r="A100" s="41">
        <v>2</v>
      </c>
      <c r="B100" s="87" t="s">
        <v>105</v>
      </c>
      <c r="C100" s="41"/>
      <c r="D100" s="41" t="s">
        <v>12</v>
      </c>
      <c r="E100" s="36">
        <v>12</v>
      </c>
      <c r="F100" s="79"/>
      <c r="G100" s="71"/>
      <c r="H100" s="79">
        <f>E100*F100</f>
        <v>0</v>
      </c>
      <c r="I100" s="79">
        <f>H100+(H100*G100/100)</f>
        <v>0</v>
      </c>
      <c r="J100" s="36"/>
      <c r="K100" s="16"/>
      <c r="L100" s="16"/>
      <c r="M100" s="17"/>
      <c r="N100" s="17"/>
      <c r="O100" s="17"/>
      <c r="P100" s="17"/>
      <c r="Q100" s="17"/>
      <c r="R100" s="17"/>
      <c r="S100" s="17"/>
      <c r="T100" s="17"/>
      <c r="U100" s="17"/>
      <c r="IS100" s="19"/>
      <c r="IT100" s="19"/>
      <c r="IU100" s="19"/>
      <c r="IV100" s="19"/>
    </row>
    <row r="101" spans="1:21" s="19" customFormat="1" ht="27.75" customHeight="1">
      <c r="A101" s="41">
        <v>3</v>
      </c>
      <c r="B101" s="88" t="s">
        <v>106</v>
      </c>
      <c r="C101" s="88"/>
      <c r="D101" s="52" t="s">
        <v>12</v>
      </c>
      <c r="E101" s="88">
        <v>10</v>
      </c>
      <c r="F101" s="89"/>
      <c r="G101" s="90"/>
      <c r="H101" s="79">
        <f>E101*F101</f>
        <v>0</v>
      </c>
      <c r="I101" s="79">
        <f>H101+(H101*G101/100)</f>
        <v>0</v>
      </c>
      <c r="J101" s="88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1" s="19" customFormat="1" ht="27.75" customHeight="1">
      <c r="A102" s="41">
        <v>4</v>
      </c>
      <c r="B102" s="88" t="s">
        <v>107</v>
      </c>
      <c r="C102" s="88"/>
      <c r="D102" s="52" t="s">
        <v>12</v>
      </c>
      <c r="E102" s="88">
        <v>20</v>
      </c>
      <c r="F102" s="89"/>
      <c r="G102" s="90"/>
      <c r="H102" s="79">
        <f>E102*F102</f>
        <v>0</v>
      </c>
      <c r="I102" s="79">
        <f>H102+(H102*G102/100)</f>
        <v>0</v>
      </c>
      <c r="J102" s="88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</row>
    <row r="103" spans="1:21" s="19" customFormat="1" ht="27.75" customHeight="1">
      <c r="A103" s="41">
        <v>5</v>
      </c>
      <c r="B103" s="88" t="s">
        <v>108</v>
      </c>
      <c r="C103" s="88"/>
      <c r="D103" s="52" t="s">
        <v>12</v>
      </c>
      <c r="E103" s="88">
        <v>15</v>
      </c>
      <c r="F103" s="89"/>
      <c r="G103" s="90"/>
      <c r="H103" s="79">
        <f>E103*F103</f>
        <v>0</v>
      </c>
      <c r="I103" s="79">
        <f>H103+(H103*G103/100)</f>
        <v>0</v>
      </c>
      <c r="J103" s="88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s="19" customFormat="1" ht="27.75" customHeight="1">
      <c r="A104" s="41">
        <v>6</v>
      </c>
      <c r="B104" s="88" t="s">
        <v>109</v>
      </c>
      <c r="C104" s="88"/>
      <c r="D104" s="52" t="s">
        <v>12</v>
      </c>
      <c r="E104" s="88">
        <v>15</v>
      </c>
      <c r="F104" s="89"/>
      <c r="G104" s="90"/>
      <c r="H104" s="79">
        <f>E104*F104</f>
        <v>0</v>
      </c>
      <c r="I104" s="79">
        <f>H104+(H104*G104/100)</f>
        <v>0</v>
      </c>
      <c r="J104" s="88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</row>
    <row r="105" spans="1:21" ht="27.75" customHeight="1">
      <c r="A105" s="91" t="s">
        <v>110</v>
      </c>
      <c r="B105" s="91"/>
      <c r="C105" s="91"/>
      <c r="D105" s="91"/>
      <c r="E105" s="91"/>
      <c r="F105" s="91"/>
      <c r="G105" s="91"/>
      <c r="H105" s="92">
        <f>SUM(H99:H104)</f>
        <v>0</v>
      </c>
      <c r="I105" s="93">
        <f>SUM(I99:I104)</f>
        <v>0</v>
      </c>
      <c r="J105" s="94"/>
      <c r="K105" s="9"/>
      <c r="L105" s="9"/>
      <c r="M105" s="66"/>
      <c r="N105" s="95"/>
      <c r="O105" s="9"/>
      <c r="P105" s="9"/>
      <c r="Q105" s="9"/>
      <c r="R105" s="9"/>
      <c r="S105" s="9"/>
      <c r="T105" s="9"/>
      <c r="U105" s="9"/>
    </row>
    <row r="106" spans="1:4" ht="27.75" customHeight="1">
      <c r="A106"/>
      <c r="B106"/>
      <c r="C106" s="96"/>
      <c r="D106" s="96"/>
    </row>
    <row r="107" spans="1:10" ht="27.75" customHeight="1">
      <c r="A107" s="69" t="s">
        <v>111</v>
      </c>
      <c r="B107" s="69"/>
      <c r="C107" s="69"/>
      <c r="D107" s="69"/>
      <c r="E107" s="69"/>
      <c r="F107" s="69"/>
      <c r="G107" s="69"/>
      <c r="H107" s="69"/>
      <c r="I107" s="69"/>
      <c r="J107" s="69"/>
    </row>
    <row r="108" spans="1:10" ht="27.75" customHeight="1">
      <c r="A108" s="20">
        <v>1</v>
      </c>
      <c r="B108" s="97" t="s">
        <v>112</v>
      </c>
      <c r="C108" s="22"/>
      <c r="D108" s="20" t="s">
        <v>12</v>
      </c>
      <c r="E108" s="23">
        <v>5400</v>
      </c>
      <c r="F108" s="24"/>
      <c r="G108" s="25"/>
      <c r="H108" s="26">
        <f>E108*F108</f>
        <v>0</v>
      </c>
      <c r="I108" s="26">
        <f>H108+(H108*G108/100)</f>
        <v>0</v>
      </c>
      <c r="J108" s="22"/>
    </row>
    <row r="109" spans="1:10" ht="27.75" customHeight="1">
      <c r="A109" s="20">
        <v>2</v>
      </c>
      <c r="B109" s="21" t="s">
        <v>113</v>
      </c>
      <c r="C109" s="22"/>
      <c r="D109" s="20" t="s">
        <v>114</v>
      </c>
      <c r="E109" s="23">
        <v>300</v>
      </c>
      <c r="F109" s="24"/>
      <c r="G109" s="25"/>
      <c r="H109" s="26">
        <f>E109*F109</f>
        <v>0</v>
      </c>
      <c r="I109" s="26">
        <f>H109+(H109*G109/100)</f>
        <v>0</v>
      </c>
      <c r="J109" s="22"/>
    </row>
    <row r="110" spans="1:10" ht="27.75" customHeight="1">
      <c r="A110" s="91" t="s">
        <v>115</v>
      </c>
      <c r="B110" s="91"/>
      <c r="C110" s="91"/>
      <c r="D110" s="91"/>
      <c r="E110" s="91"/>
      <c r="F110" s="91"/>
      <c r="G110" s="91"/>
      <c r="H110" s="92">
        <f>SUM(H108:H109)</f>
        <v>0</v>
      </c>
      <c r="I110" s="93">
        <f>SUM(I108:I109)</f>
        <v>0</v>
      </c>
      <c r="J110" s="94"/>
    </row>
    <row r="111" ht="27.75" customHeight="1"/>
    <row r="112" spans="1:10" ht="27.75" customHeight="1">
      <c r="A112" s="69" t="s">
        <v>116</v>
      </c>
      <c r="B112" s="69"/>
      <c r="C112" s="69"/>
      <c r="D112" s="69"/>
      <c r="E112" s="69"/>
      <c r="F112" s="69"/>
      <c r="G112" s="69"/>
      <c r="H112" s="69"/>
      <c r="I112" s="69"/>
      <c r="J112" s="69"/>
    </row>
    <row r="113" spans="1:10" ht="76.5" customHeight="1">
      <c r="A113" s="20">
        <v>1</v>
      </c>
      <c r="B113" s="51" t="s">
        <v>117</v>
      </c>
      <c r="C113" s="22"/>
      <c r="D113" s="20" t="s">
        <v>16</v>
      </c>
      <c r="E113" s="23">
        <v>900</v>
      </c>
      <c r="F113" s="24"/>
      <c r="G113" s="25"/>
      <c r="H113" s="26">
        <f>E113*F113</f>
        <v>0</v>
      </c>
      <c r="I113" s="26">
        <f>H113+(H113*G113/100)</f>
        <v>0</v>
      </c>
      <c r="J113" s="22"/>
    </row>
    <row r="114" spans="1:10" ht="76.5" customHeight="1">
      <c r="A114" s="20">
        <v>2</v>
      </c>
      <c r="B114" s="51" t="s">
        <v>118</v>
      </c>
      <c r="C114" s="22"/>
      <c r="D114" s="20" t="s">
        <v>16</v>
      </c>
      <c r="E114" s="23">
        <v>1200</v>
      </c>
      <c r="F114" s="24"/>
      <c r="G114" s="25"/>
      <c r="H114" s="26">
        <f>E114*F114</f>
        <v>0</v>
      </c>
      <c r="I114" s="26">
        <f>H114+(H114*G114/100)</f>
        <v>0</v>
      </c>
      <c r="J114" s="22"/>
    </row>
    <row r="115" spans="1:10" ht="76.5" customHeight="1">
      <c r="A115" s="20">
        <v>3</v>
      </c>
      <c r="B115" s="51" t="s">
        <v>119</v>
      </c>
      <c r="C115" s="22"/>
      <c r="D115" s="20" t="s">
        <v>16</v>
      </c>
      <c r="E115" s="23">
        <v>1600</v>
      </c>
      <c r="F115" s="24"/>
      <c r="G115" s="25"/>
      <c r="H115" s="26">
        <f>E115*F115</f>
        <v>0</v>
      </c>
      <c r="I115" s="26">
        <f>H115+(H115*G115/100)</f>
        <v>0</v>
      </c>
      <c r="J115" s="22"/>
    </row>
    <row r="116" spans="1:10" ht="27.75" customHeight="1">
      <c r="A116" s="91" t="s">
        <v>120</v>
      </c>
      <c r="B116" s="91"/>
      <c r="C116" s="91"/>
      <c r="D116" s="91"/>
      <c r="E116" s="91"/>
      <c r="F116" s="91"/>
      <c r="G116" s="91"/>
      <c r="H116" s="92">
        <f>SUM(H113:H115)</f>
        <v>0</v>
      </c>
      <c r="I116" s="93">
        <f>SUM(I113:I115)</f>
        <v>0</v>
      </c>
      <c r="J116" s="94"/>
    </row>
    <row r="117" ht="27.75" customHeight="1"/>
    <row r="118" spans="1:10" ht="27.75" customHeight="1">
      <c r="A118" s="69" t="s">
        <v>121</v>
      </c>
      <c r="B118" s="69"/>
      <c r="C118" s="69"/>
      <c r="D118" s="69"/>
      <c r="E118" s="69"/>
      <c r="F118" s="69"/>
      <c r="G118" s="69"/>
      <c r="H118" s="69"/>
      <c r="I118" s="69"/>
      <c r="J118" s="69"/>
    </row>
    <row r="119" spans="1:10" ht="56.25" customHeight="1">
      <c r="A119" s="20">
        <v>1</v>
      </c>
      <c r="B119" s="21" t="s">
        <v>122</v>
      </c>
      <c r="C119" s="22"/>
      <c r="D119" s="20" t="s">
        <v>16</v>
      </c>
      <c r="E119" s="23">
        <v>8000</v>
      </c>
      <c r="F119" s="24"/>
      <c r="G119" s="25"/>
      <c r="H119" s="26">
        <f>E119*F119</f>
        <v>0</v>
      </c>
      <c r="I119" s="26">
        <f>H119+(H119*G119/100)</f>
        <v>0</v>
      </c>
      <c r="J119" s="22"/>
    </row>
    <row r="120" spans="1:10" ht="56.25" customHeight="1">
      <c r="A120" s="20">
        <v>2</v>
      </c>
      <c r="B120" s="21" t="s">
        <v>123</v>
      </c>
      <c r="C120" s="22"/>
      <c r="D120" s="20" t="s">
        <v>16</v>
      </c>
      <c r="E120" s="23">
        <v>3000</v>
      </c>
      <c r="F120" s="24"/>
      <c r="G120" s="25"/>
      <c r="H120" s="26">
        <f>E120*F120</f>
        <v>0</v>
      </c>
      <c r="I120" s="26">
        <f>H120+(H120*G120/100)</f>
        <v>0</v>
      </c>
      <c r="J120" s="22"/>
    </row>
    <row r="121" spans="1:10" ht="56.25" customHeight="1">
      <c r="A121" s="20">
        <v>3</v>
      </c>
      <c r="B121" s="21" t="s">
        <v>124</v>
      </c>
      <c r="C121" s="22"/>
      <c r="D121" s="20" t="s">
        <v>16</v>
      </c>
      <c r="E121" s="23">
        <v>3700</v>
      </c>
      <c r="F121" s="24"/>
      <c r="G121" s="25"/>
      <c r="H121" s="26">
        <f>E121*F121</f>
        <v>0</v>
      </c>
      <c r="I121" s="26">
        <f>H121+(H121*G121/100)</f>
        <v>0</v>
      </c>
      <c r="J121" s="22"/>
    </row>
    <row r="122" spans="1:10" ht="27.75" customHeight="1">
      <c r="A122" s="91" t="s">
        <v>125</v>
      </c>
      <c r="B122" s="91"/>
      <c r="C122" s="91"/>
      <c r="D122" s="91"/>
      <c r="E122" s="91"/>
      <c r="F122" s="91"/>
      <c r="G122" s="91"/>
      <c r="H122" s="92">
        <f>SUM(H119:H121)</f>
        <v>0</v>
      </c>
      <c r="I122" s="93">
        <f>SUM(I119:I121)</f>
        <v>0</v>
      </c>
      <c r="J122" s="94"/>
    </row>
    <row r="123" ht="27.75" customHeight="1"/>
    <row r="124" spans="1:10" ht="27.75" customHeight="1">
      <c r="A124" s="69" t="s">
        <v>126</v>
      </c>
      <c r="B124" s="69"/>
      <c r="C124" s="69"/>
      <c r="D124" s="69"/>
      <c r="E124" s="69"/>
      <c r="F124" s="69"/>
      <c r="G124" s="69"/>
      <c r="H124" s="69"/>
      <c r="I124" s="69"/>
      <c r="J124" s="69"/>
    </row>
    <row r="125" spans="1:10" ht="42" customHeight="1">
      <c r="A125" s="20">
        <v>1</v>
      </c>
      <c r="B125" s="21" t="s">
        <v>127</v>
      </c>
      <c r="C125" s="22"/>
      <c r="D125" s="20" t="s">
        <v>12</v>
      </c>
      <c r="E125" s="23">
        <v>2200</v>
      </c>
      <c r="F125" s="24"/>
      <c r="G125" s="25"/>
      <c r="H125" s="26">
        <f>E125*F125</f>
        <v>0</v>
      </c>
      <c r="I125" s="26">
        <f>H125+(H125*G125/100)</f>
        <v>0</v>
      </c>
      <c r="J125" s="22"/>
    </row>
    <row r="126" spans="1:10" ht="42" customHeight="1">
      <c r="A126" s="20">
        <v>2</v>
      </c>
      <c r="B126" s="21" t="s">
        <v>128</v>
      </c>
      <c r="C126" s="22"/>
      <c r="D126" s="20" t="s">
        <v>12</v>
      </c>
      <c r="E126" s="23">
        <v>4400</v>
      </c>
      <c r="F126" s="24"/>
      <c r="G126" s="25"/>
      <c r="H126" s="26">
        <f>E126*F126</f>
        <v>0</v>
      </c>
      <c r="I126" s="26">
        <f>H126+(H126*G126/100)</f>
        <v>0</v>
      </c>
      <c r="J126" s="22"/>
    </row>
    <row r="127" spans="1:10" ht="42" customHeight="1">
      <c r="A127" s="20">
        <v>3</v>
      </c>
      <c r="B127" s="21" t="s">
        <v>129</v>
      </c>
      <c r="C127" s="22"/>
      <c r="D127" s="20" t="s">
        <v>12</v>
      </c>
      <c r="E127" s="23">
        <v>3200</v>
      </c>
      <c r="F127" s="24"/>
      <c r="G127" s="25"/>
      <c r="H127" s="26">
        <f>E127*F127</f>
        <v>0</v>
      </c>
      <c r="I127" s="26">
        <f>H127+(H127*G127/100)</f>
        <v>0</v>
      </c>
      <c r="J127" s="22"/>
    </row>
    <row r="128" spans="1:10" ht="42" customHeight="1">
      <c r="A128" s="20">
        <v>4</v>
      </c>
      <c r="B128" s="21" t="s">
        <v>130</v>
      </c>
      <c r="C128" s="22"/>
      <c r="D128" s="20" t="s">
        <v>12</v>
      </c>
      <c r="E128" s="23">
        <v>250</v>
      </c>
      <c r="F128" s="24"/>
      <c r="G128" s="25"/>
      <c r="H128" s="26">
        <f>E128*F128</f>
        <v>0</v>
      </c>
      <c r="I128" s="26">
        <f>H128+(H128*G128/100)</f>
        <v>0</v>
      </c>
      <c r="J128" s="22"/>
    </row>
    <row r="129" spans="1:10" ht="42" customHeight="1">
      <c r="A129" s="20">
        <v>5</v>
      </c>
      <c r="B129" s="21" t="s">
        <v>131</v>
      </c>
      <c r="C129" s="22"/>
      <c r="D129" s="20" t="s">
        <v>12</v>
      </c>
      <c r="E129" s="23">
        <v>1000</v>
      </c>
      <c r="F129" s="24"/>
      <c r="G129" s="25"/>
      <c r="H129" s="26">
        <f>E129*F129</f>
        <v>0</v>
      </c>
      <c r="I129" s="26">
        <f>H129+(H129*G129/100)</f>
        <v>0</v>
      </c>
      <c r="J129" s="22"/>
    </row>
    <row r="130" spans="1:10" ht="42" customHeight="1">
      <c r="A130" s="20">
        <v>6</v>
      </c>
      <c r="B130" s="21" t="s">
        <v>132</v>
      </c>
      <c r="C130" s="22"/>
      <c r="D130" s="20" t="s">
        <v>12</v>
      </c>
      <c r="E130" s="23">
        <v>800</v>
      </c>
      <c r="F130" s="24"/>
      <c r="G130" s="25"/>
      <c r="H130" s="26">
        <f>E130*F130</f>
        <v>0</v>
      </c>
      <c r="I130" s="26">
        <f>H130+(H130*G130/100)</f>
        <v>0</v>
      </c>
      <c r="J130" s="22"/>
    </row>
    <row r="131" spans="1:10" ht="42" customHeight="1">
      <c r="A131" s="20">
        <v>7</v>
      </c>
      <c r="B131" s="21" t="s">
        <v>133</v>
      </c>
      <c r="C131" s="22"/>
      <c r="D131" s="20" t="s">
        <v>12</v>
      </c>
      <c r="E131" s="23">
        <v>4000</v>
      </c>
      <c r="F131" s="24"/>
      <c r="G131" s="25"/>
      <c r="H131" s="26">
        <f>E131*F131</f>
        <v>0</v>
      </c>
      <c r="I131" s="26">
        <f>H131+(H131*G131/100)</f>
        <v>0</v>
      </c>
      <c r="J131" s="22"/>
    </row>
    <row r="132" spans="1:10" ht="27.75" customHeight="1">
      <c r="A132" s="20">
        <v>8</v>
      </c>
      <c r="B132" s="21" t="s">
        <v>134</v>
      </c>
      <c r="C132" s="22"/>
      <c r="D132" s="20" t="s">
        <v>135</v>
      </c>
      <c r="E132" s="23">
        <v>480</v>
      </c>
      <c r="F132" s="24"/>
      <c r="G132" s="25"/>
      <c r="H132" s="26">
        <f>E132*F132</f>
        <v>0</v>
      </c>
      <c r="I132" s="26">
        <f>H132+(H132*G132/100)</f>
        <v>0</v>
      </c>
      <c r="J132" s="22"/>
    </row>
    <row r="133" spans="1:10" ht="27.75" customHeight="1">
      <c r="A133" s="91" t="s">
        <v>136</v>
      </c>
      <c r="B133" s="91"/>
      <c r="C133" s="91"/>
      <c r="D133" s="91"/>
      <c r="E133" s="91"/>
      <c r="F133" s="91"/>
      <c r="G133" s="91"/>
      <c r="H133" s="92">
        <f>SUM(H130:H132)</f>
        <v>0</v>
      </c>
      <c r="I133" s="93">
        <f>SUM(I130:I132)</f>
        <v>0</v>
      </c>
      <c r="J133" s="94"/>
    </row>
    <row r="134" ht="27.75" customHeight="1"/>
    <row r="135" ht="27.75" customHeight="1">
      <c r="B135" s="96" t="s">
        <v>137</v>
      </c>
    </row>
    <row r="136" ht="27.75" customHeight="1">
      <c r="B136" s="96" t="s">
        <v>138</v>
      </c>
    </row>
  </sheetData>
  <sheetProtection selectLockedCells="1" selectUnlockedCells="1"/>
  <mergeCells count="24">
    <mergeCell ref="A1:J1"/>
    <mergeCell ref="A3:J3"/>
    <mergeCell ref="A4:B4"/>
    <mergeCell ref="A64:G64"/>
    <mergeCell ref="A65:J65"/>
    <mergeCell ref="A66:J66"/>
    <mergeCell ref="A67:B67"/>
    <mergeCell ref="A83:G83"/>
    <mergeCell ref="A84:J84"/>
    <mergeCell ref="A85:J85"/>
    <mergeCell ref="A86:B86"/>
    <mergeCell ref="A94:G94"/>
    <mergeCell ref="A95:J95"/>
    <mergeCell ref="A96:J96"/>
    <mergeCell ref="A97:B97"/>
    <mergeCell ref="A105:G105"/>
    <mergeCell ref="A107:J107"/>
    <mergeCell ref="A110:G110"/>
    <mergeCell ref="A112:J112"/>
    <mergeCell ref="A116:G116"/>
    <mergeCell ref="A118:J118"/>
    <mergeCell ref="A122:G122"/>
    <mergeCell ref="A124:J124"/>
    <mergeCell ref="A133:G133"/>
  </mergeCells>
  <printOptions/>
  <pageMargins left="0.39375" right="0.27569444444444446" top="0.39375" bottom="0.5604166666666667" header="0.5118055555555555" footer="0.39375"/>
  <pageSetup horizontalDpi="300" verticalDpi="300" orientation="landscape" paperSize="9"/>
  <headerFooter alignWithMargins="0">
    <oddFooter>&amp;C&amp;"Times New Roman,Normalny"&amp;12&amp;P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</dc:creator>
  <cp:keywords/>
  <dc:description/>
  <cp:lastModifiedBy/>
  <cp:lastPrinted>2017-06-02T08:50:45Z</cp:lastPrinted>
  <dcterms:created xsi:type="dcterms:W3CDTF">2008-08-31T09:32:49Z</dcterms:created>
  <dcterms:modified xsi:type="dcterms:W3CDTF">2017-06-07T08:21:48Z</dcterms:modified>
  <cp:category/>
  <cp:version/>
  <cp:contentType/>
  <cp:contentStatus/>
  <cp:revision>197</cp:revision>
</cp:coreProperties>
</file>